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activeTab="1"/>
  </bookViews>
  <sheets>
    <sheet name="Evalu Internal OK TW 1" sheetId="10" r:id="rId1"/>
    <sheet name="Evalu Internal OK TW 2" sheetId="11" r:id="rId2"/>
  </sheets>
  <definedNames>
    <definedName name="_xlnm.Print_Area" localSheetId="0">'Evalu Internal OK TW 1'!$A$1:$Y$59</definedName>
    <definedName name="_xlnm.Print_Area" localSheetId="1">'Evalu Internal OK TW 2'!$A$1:$Y$59</definedName>
    <definedName name="_xlnm.Print_Titles" localSheetId="0">'Evalu Internal OK TW 1'!$5:$8</definedName>
    <definedName name="_xlnm.Print_Titles" localSheetId="1">'Evalu Internal OK TW 2'!$5:$8</definedName>
  </definedNames>
  <calcPr calcId="124519"/>
</workbook>
</file>

<file path=xl/calcChain.xml><?xml version="1.0" encoding="utf-8"?>
<calcChain xmlns="http://schemas.openxmlformats.org/spreadsheetml/2006/main">
  <c r="W43" i="11"/>
  <c r="U43"/>
  <c r="S43"/>
  <c r="Q43"/>
  <c r="W21"/>
  <c r="U21"/>
  <c r="S21"/>
  <c r="Q21"/>
  <c r="W43" i="10"/>
  <c r="U43"/>
  <c r="S43"/>
  <c r="Q43"/>
  <c r="W21"/>
  <c r="U21"/>
  <c r="S21"/>
  <c r="Q21"/>
</calcChain>
</file>

<file path=xl/sharedStrings.xml><?xml version="1.0" encoding="utf-8"?>
<sst xmlns="http://schemas.openxmlformats.org/spreadsheetml/2006/main" count="533" uniqueCount="185">
  <si>
    <t>Terlaksananya Pemeriksaan dan Pengendalian Pajak Daerah</t>
  </si>
  <si>
    <t>Terlaksananya Penyusunan Produk Hukum di Bidang Pajak Daerah</t>
  </si>
  <si>
    <t>Terlaksananya Penerimaan PBB P2</t>
  </si>
  <si>
    <t>Terlaksananya Kajian Pengembangan dan Peningkatan Pendapatan Daerah</t>
  </si>
  <si>
    <t>Pembina Utama Muda</t>
  </si>
  <si>
    <t xml:space="preserve">NIP. 19690801 199703 1 007  </t>
  </si>
  <si>
    <t>Penagihan Pajak dan Retribusi Daerah</t>
  </si>
  <si>
    <t>Pendataan dan Pemutakhiran Data Objek dan Subjek PBB-P2</t>
  </si>
  <si>
    <t>Pemeriksaan dan Pengendalian Pajak Daerah</t>
  </si>
  <si>
    <t>Penyampaian dan Penagihan PBB-P2</t>
  </si>
  <si>
    <t>Penyusunan Target Penerimaan Pendapatan Daerah</t>
  </si>
  <si>
    <t>Kajian dan Promosi Peningkatan Pendapatan Daerah</t>
  </si>
  <si>
    <t>Pelayanan dan Pengadministrasian Benda Berharga</t>
  </si>
  <si>
    <t>Pelayanan Mobil Keliling PBB-P2</t>
  </si>
  <si>
    <t>Penyusunan Produk Hukum di Bidang Pajak Daerah</t>
  </si>
  <si>
    <t>Koordinasi Peningkatan Penerimaan Pajak Daerah, Retribusi Daerah dan Lain-lain PAD yang Sah</t>
  </si>
  <si>
    <t>Evaluasi Penerimaan PBB-P2</t>
  </si>
  <si>
    <t>Verifikasi dan Validasi Pelayanan BPHTB</t>
  </si>
  <si>
    <t>Rapat Koordinasi Intensifikasi PBB-P2</t>
  </si>
  <si>
    <t>Koordinasi Penerimaan Pendapatan Daerah</t>
  </si>
  <si>
    <t>Pemeliharaan Rutin/Berkala Peralatan Gedung Kantor</t>
  </si>
  <si>
    <t>43 Unit</t>
  </si>
  <si>
    <t>700 OP</t>
  </si>
  <si>
    <t>1 Kali</t>
  </si>
  <si>
    <t>16 Kali</t>
  </si>
  <si>
    <t>Pelaporan Penerimaan Pendapatan Daerah</t>
  </si>
  <si>
    <t>Terlaksananya pemeliharaan rutin/berkala peralatan gedung kantor</t>
  </si>
  <si>
    <t>YON HERI, SP, ME</t>
  </si>
  <si>
    <t>BADAN PENDAPATAN DAERAH KABUPATEN TANJUNG JABUNG BARAT</t>
  </si>
  <si>
    <t>KEPALA BADAN PENDAPATAN DAERAH</t>
  </si>
  <si>
    <t>KABUPATEN TANJUNG JABUNG BARAT</t>
  </si>
  <si>
    <t>TW 1</t>
  </si>
  <si>
    <t>TW 2</t>
  </si>
  <si>
    <t>TW 3</t>
  </si>
  <si>
    <t>TW 4</t>
  </si>
  <si>
    <t>Pemeliharaan Rutin/ Berkala Gedung Kantor</t>
  </si>
  <si>
    <t>Pemeliharaan Rutin/Berkala Kendaraan Dinas/ Operasional</t>
  </si>
  <si>
    <t>Peningkatan Pengembangan Sistem Pelaporan Capaian Kinerja dan Keuangan</t>
  </si>
  <si>
    <t>Penyusunan Laporan Capaian Kinerja dan Ikhtisar Realisasi Kinerja SKPD</t>
  </si>
  <si>
    <t>Penyusunan Perencanaan Program Kerja Dinas/ Badan</t>
  </si>
  <si>
    <t>Rekonsiliasi Penerimaan dan Piutang PBB P2</t>
  </si>
  <si>
    <t>Peningkatan dan Pengembangan Pengelolaan Keuangan Daerah</t>
  </si>
  <si>
    <t>Pendaftaran dan Pendataan Pajak Daerah dan Retribusi Daerah</t>
  </si>
  <si>
    <t>Pengolahan Data Penerimaan Pendapatan Daerah</t>
  </si>
  <si>
    <t>Terpeliharanya pemeliharaan rutin/berkala gedung kantor</t>
  </si>
  <si>
    <t>Jumlah kendaraan dinas yang dipelihara</t>
  </si>
  <si>
    <t>Jumlah Laporan yang disusun</t>
  </si>
  <si>
    <t>Jumlah Dokumen yang disusun</t>
  </si>
  <si>
    <t>Terlaksananya Rekonsiliasi Penerimaan dan Piutang PBB P2</t>
  </si>
  <si>
    <t>Jumlah Data Objek BPHTB yang diverifikasi</t>
  </si>
  <si>
    <t>Jumlah Rapat Koordinasi Intensifikasi PBB-P2 yang dilaksanakan</t>
  </si>
  <si>
    <t>Jumlah Data Wajib Pajak PBB-P2</t>
  </si>
  <si>
    <t>Jumlah Pelayanan Mobil Keliling PBB-P2 yang dilaksanakan</t>
  </si>
  <si>
    <t>Jumlah Pendaftaran dan Pendataan Pajak Daerah</t>
  </si>
  <si>
    <t>Jumlah Koordinasi Peningkatan Penerimaan Pajak Daerah, Retribusi Daerah dan Lain-lain PAD yang Sah yang dilaksanakan</t>
  </si>
  <si>
    <t>Jumlah Penyampaian Ketetapan Pajak Daerah</t>
  </si>
  <si>
    <t>Tersusunnya Target Penerimaan Pendapatan Daerah</t>
  </si>
  <si>
    <t>Terlaksananya Koordinasi Pendapatan Daerah</t>
  </si>
  <si>
    <t>Terlaksananya Pelaporan Penerimaan Pendapatan Daerah</t>
  </si>
  <si>
    <t>1.</t>
  </si>
  <si>
    <t>No</t>
  </si>
  <si>
    <t>Sasaran Strategis</t>
  </si>
  <si>
    <t>Indikator Kinerja</t>
  </si>
  <si>
    <t>7.000 OP</t>
  </si>
  <si>
    <t>2.</t>
  </si>
  <si>
    <t>Target</t>
  </si>
  <si>
    <t>Satuan</t>
  </si>
  <si>
    <t>%</t>
  </si>
  <si>
    <t>NIK</t>
  </si>
  <si>
    <t>Program / Kegiatan</t>
  </si>
  <si>
    <t>Indikator (Output)</t>
  </si>
  <si>
    <t>13 Kec</t>
  </si>
  <si>
    <t>11 Kec 88 Kali</t>
  </si>
  <si>
    <t>Target / Realisasi</t>
  </si>
  <si>
    <t>T</t>
  </si>
  <si>
    <t>R</t>
  </si>
  <si>
    <t>Ket</t>
  </si>
  <si>
    <t>- Persentase Pemenuhan Komponen IKM</t>
  </si>
  <si>
    <t>- Persentase Pemenuhan Komponen SAKIP</t>
  </si>
  <si>
    <t>Persentase Peningkatan Penerimaan PBB-P2 dan BPHTB</t>
  </si>
  <si>
    <t>Persentase Peningkatan Penerimaan 9 Pajak Daerah</t>
  </si>
  <si>
    <t>Persentase Laporan Pendapatan Daerah Tepat Waktu dan Benar</t>
  </si>
  <si>
    <t>- Persentase Temuan Hasil Pemeriksaan yang di tindaklanjuti</t>
  </si>
  <si>
    <t>Meningkatnya Penerimaan Pendapatan Daerah melalui Penerimaan Pendapatan Asli Daerah</t>
  </si>
  <si>
    <t>Tingkat Kenaikan Penerimaan Pendapatan Asli Daerah</t>
  </si>
  <si>
    <t>Meningkatnya Kualitas Pelayanan Publik dan Akuntabilitas Kinerja</t>
  </si>
  <si>
    <t>ESELON II</t>
  </si>
  <si>
    <t>Indeks Kepuasan Masyarakat</t>
  </si>
  <si>
    <t>Nilai AKIP</t>
  </si>
  <si>
    <t>- Meningkatnya Kualitas Pelayanan Publik, Akuntabilitas Kinerja dan Keuangan</t>
  </si>
  <si>
    <t>SEKRETARIAT
(ESELON III DAN IV)</t>
  </si>
  <si>
    <t xml:space="preserve">Peningkatan Sarana dan Prasarana Aparatur
</t>
  </si>
  <si>
    <t>- Meningkatnya Penerimaan PBB-P2 dan BPHTB</t>
  </si>
  <si>
    <t>- Meningkatnya Penerimaan 9 Pajak Daerah</t>
  </si>
  <si>
    <t>- Meningkatnya Kualitas Pelaksanaan, Administrasi dan Pembukuan Pendapatan Daerah</t>
  </si>
  <si>
    <t>- Meningkatnya Potensi Sumber Pendapatan Daerah</t>
  </si>
  <si>
    <t>Persentase Layanan Informasi Pajak Daerah yang Mutakhir dan Akurat</t>
  </si>
  <si>
    <t>Persentase Potensi Sumber Pendapatan Daerah yang di implementasikan</t>
  </si>
  <si>
    <t>BIDANG PBB P2
(ESELON III DAN IV)</t>
  </si>
  <si>
    <t>12 Laporan</t>
  </si>
  <si>
    <t>5 Dok Renja
2 Dok RKA</t>
  </si>
  <si>
    <t>Jumlah Penyampaian SPPT dan Penagihan PBB-P2
BPHTB</t>
  </si>
  <si>
    <t>Penetapan dan Pencetakan SPPT PBB-P2</t>
  </si>
  <si>
    <t>Jumlah Penetapan dan Pencetakan SPPT PBB-P2</t>
  </si>
  <si>
    <t>114.000 SPPT</t>
  </si>
  <si>
    <t>110.000 SPPT
700 BPHTB</t>
  </si>
  <si>
    <t>BIDANG PAJAK DAERAH
(ESELON III DAN IV)</t>
  </si>
  <si>
    <t>14.600 SPTPD/SKPD</t>
  </si>
  <si>
    <t>Jumlah Penagihan Pajak Daerah</t>
  </si>
  <si>
    <t>10.441 SSPD</t>
  </si>
  <si>
    <t>Penilaian dan Penetapan Pajak/ Retribusi Daerah</t>
  </si>
  <si>
    <t>10.441 SPTPD/SKPD</t>
  </si>
  <si>
    <t>BIDANG PENGENDALIAN DAN PELAPORAN
(ESELON III DAN IV)</t>
  </si>
  <si>
    <t>2 Kali</t>
  </si>
  <si>
    <t>Jumlah Jenis Pelayanan dan Pengadministrasian Benda Berharga</t>
  </si>
  <si>
    <t>40 Jenis</t>
  </si>
  <si>
    <t>12 Bulan</t>
  </si>
  <si>
    <t>Tersedianya Data Penerimaan Pendapatan Daerah yang akurat dan tepat waktu</t>
  </si>
  <si>
    <t>Rekonsiliasi Penerimaan SKPD Pengelola Pendapatan Daerah</t>
  </si>
  <si>
    <t>Jumlah Rekonsiliasi Penerimaan Daerah dengan SKPD</t>
  </si>
  <si>
    <t>Pengelolaan Data Sistem Informasi PBB-P2 dan 9 Pajak dan Retribusi Daerah</t>
  </si>
  <si>
    <t>Terlaksananya Data Berbasis Sistem Informasi Pengelolaan Pajak yang efektif, transparan dan akurat</t>
  </si>
  <si>
    <t>Penyuluhan dan Ekstensifikasi Pajak Daerah</t>
  </si>
  <si>
    <t>- Jumlah Wajib Pajak yang mengikuti penyuluhan
- Terlaksananya Ekstensifikasi Pajak Daerah</t>
  </si>
  <si>
    <t>750 WP</t>
  </si>
  <si>
    <t>BIDANG PENGEMBANGAN PENDAPATAN DAERAH
(ESELON III DAN IV)</t>
  </si>
  <si>
    <t>Kuala Tungkal,                                                  2020</t>
  </si>
  <si>
    <t>3 Bulan</t>
  </si>
  <si>
    <t>200 WP</t>
  </si>
  <si>
    <t>250 WP</t>
  </si>
  <si>
    <t>100 WP</t>
  </si>
  <si>
    <t>2.000 SPTPD/SKPD</t>
  </si>
  <si>
    <t>3.500 SPTPD/SKPD</t>
  </si>
  <si>
    <t>7.100 SPTPD/SKPD</t>
  </si>
  <si>
    <t>3 Kali</t>
  </si>
  <si>
    <t>10 Kali</t>
  </si>
  <si>
    <t>2.000 SSPD</t>
  </si>
  <si>
    <t>2.500 SSPD</t>
  </si>
  <si>
    <t>3.441 SSPD</t>
  </si>
  <si>
    <t>2.500 SPTPD/SKPD</t>
  </si>
  <si>
    <t>3.441 SPTPD/SKPD</t>
  </si>
  <si>
    <t>102 OP</t>
  </si>
  <si>
    <t>205 OP</t>
  </si>
  <si>
    <t>253 OP</t>
  </si>
  <si>
    <t>140 OP</t>
  </si>
  <si>
    <t>1.000 OP</t>
  </si>
  <si>
    <t>2.500 OP</t>
  </si>
  <si>
    <t>20 Kali</t>
  </si>
  <si>
    <t>40 Kali</t>
  </si>
  <si>
    <t>28 Kali</t>
  </si>
  <si>
    <t>-</t>
  </si>
  <si>
    <t>106.534 SPPT
102 BPHTB</t>
  </si>
  <si>
    <t>500 SPPT
205 BPHTB</t>
  </si>
  <si>
    <t>2.000 SPPT
253 BPHTB</t>
  </si>
  <si>
    <t>966 SPPT
140 BPHTB</t>
  </si>
  <si>
    <t>20 Jenis</t>
  </si>
  <si>
    <t>1 Dok Renja</t>
  </si>
  <si>
    <t>2 Dok Renja
1 Dok RKA</t>
  </si>
  <si>
    <t>3 Laporan</t>
  </si>
  <si>
    <t>107.034 SPPT</t>
  </si>
  <si>
    <t>2.550 SPPT</t>
  </si>
  <si>
    <t>3.500 SPPT</t>
  </si>
  <si>
    <t>916 SPPT</t>
  </si>
  <si>
    <t>248 OP</t>
  </si>
  <si>
    <t>1.156 OP</t>
  </si>
  <si>
    <t>2.514 SPTPD/SKPD</t>
  </si>
  <si>
    <t>0 Kali</t>
  </si>
  <si>
    <t>2.506 SSPD</t>
  </si>
  <si>
    <t>5.551 SPPT
248 BPHTB</t>
  </si>
  <si>
    <t>107.052 SPPT</t>
  </si>
  <si>
    <t>0 WP</t>
  </si>
  <si>
    <t>26 Unit</t>
  </si>
  <si>
    <t>2 Dok Renja</t>
  </si>
  <si>
    <t>7 Unit</t>
  </si>
  <si>
    <t>1 Dok Renja
1 Dok RKA</t>
  </si>
  <si>
    <t>159 OP</t>
  </si>
  <si>
    <t>1.608 OP</t>
  </si>
  <si>
    <t>23.068 SPPT
159 BPHTB</t>
  </si>
  <si>
    <t>1.249 SPPT</t>
  </si>
  <si>
    <t>1.594 SPTPD/SKPD</t>
  </si>
  <si>
    <t>1.574 SSPD</t>
  </si>
  <si>
    <t>1.589 SPTPD/SKPD</t>
  </si>
  <si>
    <t>TRIWULAN I TAHUN 2020</t>
  </si>
  <si>
    <t>EVALUASI INTERNAL RENCANA AKSI KINERJA SASARAN</t>
  </si>
  <si>
    <t>TRIWULAN II TAHUN 2020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</si>
</sst>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0.0%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8.5"/>
      <name val="Arial Narrow"/>
      <family val="2"/>
    </font>
    <font>
      <sz val="8.5"/>
      <name val="Arial Narrow"/>
      <family val="2"/>
    </font>
    <font>
      <sz val="9"/>
      <color rgb="FFFF0000"/>
      <name val="Arial Narrow"/>
      <family val="2"/>
    </font>
    <font>
      <u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3" xfId="0" quotePrefix="1" applyFont="1" applyFill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textRotation="180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textRotation="180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5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top" textRotation="180"/>
    </xf>
    <xf numFmtId="165" fontId="4" fillId="0" borderId="9" xfId="2" applyNumberFormat="1" applyFont="1" applyFill="1" applyBorder="1" applyAlignment="1">
      <alignment horizontal="center" vertical="top" textRotation="180"/>
    </xf>
    <xf numFmtId="165" fontId="4" fillId="0" borderId="3" xfId="2" applyNumberFormat="1" applyFont="1" applyFill="1" applyBorder="1" applyAlignment="1">
      <alignment horizontal="center" vertical="top" textRotation="180"/>
    </xf>
    <xf numFmtId="0" fontId="4" fillId="0" borderId="2" xfId="0" applyFont="1" applyFill="1" applyBorder="1" applyAlignment="1">
      <alignment horizontal="center" vertical="top" textRotation="180"/>
    </xf>
    <xf numFmtId="165" fontId="4" fillId="0" borderId="2" xfId="2" applyNumberFormat="1" applyFont="1" applyFill="1" applyBorder="1" applyAlignment="1">
      <alignment horizontal="center" vertical="top" textRotation="180"/>
    </xf>
    <xf numFmtId="0" fontId="5" fillId="0" borderId="9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left" vertical="top"/>
    </xf>
    <xf numFmtId="0" fontId="4" fillId="0" borderId="9" xfId="0" quotePrefix="1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vertical="top" wrapText="1"/>
    </xf>
    <xf numFmtId="0" fontId="4" fillId="0" borderId="2" xfId="2" applyNumberFormat="1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 wrapText="1"/>
    </xf>
    <xf numFmtId="10" fontId="4" fillId="0" borderId="3" xfId="2" applyNumberFormat="1" applyFont="1" applyFill="1" applyBorder="1" applyAlignment="1">
      <alignment horizontal="center" vertical="top" textRotation="180" wrapText="1"/>
    </xf>
    <xf numFmtId="0" fontId="3" fillId="0" borderId="2" xfId="0" quotePrefix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textRotation="180"/>
    </xf>
    <xf numFmtId="0" fontId="3" fillId="0" borderId="2" xfId="0" applyFont="1" applyFill="1" applyBorder="1" applyAlignment="1">
      <alignment horizontal="center" vertical="top" textRotation="180" wrapText="1"/>
    </xf>
    <xf numFmtId="0" fontId="3" fillId="0" borderId="11" xfId="0" applyFont="1" applyFill="1" applyBorder="1" applyAlignment="1">
      <alignment horizontal="center" vertical="top" textRotation="180"/>
    </xf>
    <xf numFmtId="0" fontId="3" fillId="0" borderId="15" xfId="0" applyFont="1" applyFill="1" applyBorder="1" applyAlignment="1">
      <alignment horizontal="center" vertical="top" textRotation="180"/>
    </xf>
    <xf numFmtId="0" fontId="3" fillId="0" borderId="14" xfId="0" applyFont="1" applyFill="1" applyBorder="1" applyAlignment="1">
      <alignment horizontal="center" vertical="top" textRotation="180"/>
    </xf>
    <xf numFmtId="9" fontId="3" fillId="0" borderId="2" xfId="0" applyNumberFormat="1" applyFont="1" applyFill="1" applyBorder="1" applyAlignment="1">
      <alignment horizontal="center" vertical="top" textRotation="180"/>
    </xf>
    <xf numFmtId="9" fontId="3" fillId="0" borderId="1" xfId="0" applyNumberFormat="1" applyFont="1" applyFill="1" applyBorder="1" applyAlignment="1">
      <alignment horizontal="center" vertical="top" textRotation="180"/>
    </xf>
    <xf numFmtId="0" fontId="3" fillId="0" borderId="1" xfId="0" applyFont="1" applyFill="1" applyBorder="1" applyAlignment="1">
      <alignment horizontal="center" vertical="top" textRotation="180"/>
    </xf>
    <xf numFmtId="0" fontId="3" fillId="0" borderId="1" xfId="0" applyFont="1" applyFill="1" applyBorder="1" applyAlignment="1">
      <alignment horizontal="center" vertical="top" textRotation="180" wrapText="1"/>
    </xf>
    <xf numFmtId="0" fontId="7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0" fontId="4" fillId="0" borderId="2" xfId="2" applyNumberFormat="1" applyFont="1" applyFill="1" applyBorder="1" applyAlignment="1">
      <alignment horizontal="center" vertical="top" textRotation="180"/>
    </xf>
    <xf numFmtId="0" fontId="3" fillId="0" borderId="6" xfId="0" applyFont="1" applyFill="1" applyBorder="1" applyAlignment="1">
      <alignment horizontal="left" vertical="top"/>
    </xf>
    <xf numFmtId="9" fontId="4" fillId="0" borderId="9" xfId="2" applyNumberFormat="1" applyFont="1" applyFill="1" applyBorder="1" applyAlignment="1">
      <alignment horizontal="center" vertical="top" textRotation="180"/>
    </xf>
    <xf numFmtId="0" fontId="5" fillId="0" borderId="12" xfId="0" applyFont="1" applyFill="1" applyBorder="1" applyAlignment="1">
      <alignment horizontal="center" vertical="top"/>
    </xf>
    <xf numFmtId="165" fontId="5" fillId="0" borderId="3" xfId="0" applyNumberFormat="1" applyFont="1" applyFill="1" applyBorder="1" applyAlignment="1">
      <alignment horizontal="center" vertical="top" textRotation="180"/>
    </xf>
    <xf numFmtId="0" fontId="3" fillId="0" borderId="10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 textRotation="180"/>
    </xf>
    <xf numFmtId="0" fontId="5" fillId="0" borderId="9" xfId="0" applyNumberFormat="1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textRotation="180"/>
    </xf>
    <xf numFmtId="0" fontId="3" fillId="0" borderId="8" xfId="0" applyFont="1" applyFill="1" applyBorder="1" applyAlignment="1">
      <alignment horizontal="center" vertical="top" textRotation="180"/>
    </xf>
    <xf numFmtId="10" fontId="9" fillId="0" borderId="2" xfId="2" applyNumberFormat="1" applyFont="1" applyFill="1" applyBorder="1" applyAlignment="1">
      <alignment horizontal="center" vertical="top" textRotation="180"/>
    </xf>
    <xf numFmtId="0" fontId="3" fillId="0" borderId="2" xfId="0" applyFont="1" applyFill="1" applyBorder="1" applyAlignment="1">
      <alignment horizontal="center" vertical="center" textRotation="180" wrapText="1"/>
    </xf>
    <xf numFmtId="0" fontId="3" fillId="0" borderId="2" xfId="0" applyFont="1" applyFill="1" applyBorder="1" applyAlignment="1">
      <alignment horizontal="center" vertical="center" textRotation="180"/>
    </xf>
    <xf numFmtId="0" fontId="3" fillId="0" borderId="2" xfId="0" applyFont="1" applyFill="1" applyBorder="1" applyAlignment="1">
      <alignment horizontal="center" vertical="top"/>
    </xf>
    <xf numFmtId="9" fontId="3" fillId="0" borderId="1" xfId="2" applyNumberFormat="1" applyFont="1" applyFill="1" applyBorder="1" applyAlignment="1">
      <alignment horizontal="center" vertical="top" textRotation="180"/>
    </xf>
    <xf numFmtId="9" fontId="4" fillId="0" borderId="2" xfId="0" applyNumberFormat="1" applyFont="1" applyFill="1" applyBorder="1" applyAlignment="1">
      <alignment horizontal="center" vertical="top" textRotation="180"/>
    </xf>
    <xf numFmtId="0" fontId="4" fillId="0" borderId="2" xfId="0" applyFont="1" applyFill="1" applyBorder="1" applyAlignment="1">
      <alignment horizontal="center" vertical="top" textRotation="180" wrapText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top"/>
    </xf>
    <xf numFmtId="10" fontId="3" fillId="0" borderId="1" xfId="2" applyNumberFormat="1" applyFont="1" applyFill="1" applyBorder="1" applyAlignment="1">
      <alignment horizontal="center" vertical="top" textRotation="180"/>
    </xf>
    <xf numFmtId="0" fontId="7" fillId="0" borderId="9" xfId="0" applyFont="1" applyFill="1" applyBorder="1" applyAlignment="1">
      <alignment horizontal="center" vertical="top" wrapText="1"/>
    </xf>
    <xf numFmtId="9" fontId="4" fillId="0" borderId="9" xfId="0" applyNumberFormat="1" applyFont="1" applyFill="1" applyBorder="1" applyAlignment="1">
      <alignment horizontal="center" vertical="top" textRotation="180"/>
    </xf>
    <xf numFmtId="9" fontId="4" fillId="0" borderId="3" xfId="0" applyNumberFormat="1" applyFont="1" applyFill="1" applyBorder="1" applyAlignment="1">
      <alignment horizontal="center" vertical="top" textRotation="180"/>
    </xf>
    <xf numFmtId="0" fontId="4" fillId="0" borderId="9" xfId="2" applyNumberFormat="1" applyFont="1" applyFill="1" applyBorder="1" applyAlignment="1">
      <alignment horizontal="center" vertical="top" wrapText="1"/>
    </xf>
    <xf numFmtId="0" fontId="4" fillId="0" borderId="3" xfId="2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textRotation="180"/>
    </xf>
    <xf numFmtId="0" fontId="2" fillId="0" borderId="0" xfId="0" applyFont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9" xfId="0" quotePrefix="1" applyFont="1" applyFill="1" applyBorder="1" applyAlignment="1">
      <alignment horizontal="left" vertical="top" wrapText="1"/>
    </xf>
    <xf numFmtId="0" fontId="3" fillId="0" borderId="3" xfId="0" quotePrefix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top" textRotation="90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10" fontId="4" fillId="0" borderId="3" xfId="2" applyNumberFormat="1" applyFont="1" applyFill="1" applyBorder="1" applyAlignment="1">
      <alignment horizontal="center" vertical="top" textRotation="180"/>
    </xf>
    <xf numFmtId="164" fontId="4" fillId="2" borderId="3" xfId="1" applyFont="1" applyFill="1" applyBorder="1" applyAlignment="1">
      <alignment horizontal="center" vertical="top" textRotation="90"/>
    </xf>
    <xf numFmtId="9" fontId="4" fillId="0" borderId="3" xfId="2" applyNumberFormat="1" applyFont="1" applyFill="1" applyBorder="1" applyAlignment="1">
      <alignment horizontal="center" vertical="top"/>
    </xf>
    <xf numFmtId="9" fontId="3" fillId="0" borderId="9" xfId="0" applyNumberFormat="1" applyFont="1" applyFill="1" applyBorder="1" applyAlignment="1">
      <alignment horizontal="center" vertical="top" textRotation="180"/>
    </xf>
    <xf numFmtId="9" fontId="3" fillId="0" borderId="3" xfId="0" applyNumberFormat="1" applyFont="1" applyFill="1" applyBorder="1" applyAlignment="1">
      <alignment horizontal="center" vertical="top" textRotation="180"/>
    </xf>
    <xf numFmtId="0" fontId="3" fillId="0" borderId="3" xfId="0" applyFont="1" applyFill="1" applyBorder="1" applyAlignment="1">
      <alignment horizontal="center" vertical="top" textRotation="180"/>
    </xf>
    <xf numFmtId="0" fontId="5" fillId="0" borderId="3" xfId="0" applyFont="1" applyFill="1" applyBorder="1" applyAlignment="1">
      <alignment horizontal="center" vertical="top" textRotation="180"/>
    </xf>
    <xf numFmtId="10" fontId="3" fillId="0" borderId="3" xfId="0" applyNumberFormat="1" applyFont="1" applyFill="1" applyBorder="1" applyAlignment="1">
      <alignment horizontal="center" vertical="top" textRotation="180"/>
    </xf>
    <xf numFmtId="9" fontId="3" fillId="0" borderId="0" xfId="0" applyNumberFormat="1" applyFont="1" applyAlignment="1">
      <alignment horizontal="left" vertical="top"/>
    </xf>
    <xf numFmtId="10" fontId="3" fillId="0" borderId="0" xfId="0" applyNumberFormat="1" applyFont="1" applyAlignment="1">
      <alignment horizontal="left" vertical="top"/>
    </xf>
    <xf numFmtId="0" fontId="5" fillId="3" borderId="9" xfId="0" applyFont="1" applyFill="1" applyBorder="1" applyAlignment="1">
      <alignment horizontal="center" vertical="top"/>
    </xf>
    <xf numFmtId="9" fontId="3" fillId="0" borderId="3" xfId="2" applyFont="1" applyFill="1" applyBorder="1" applyAlignment="1">
      <alignment horizontal="center" vertical="top" textRotation="180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3" xfId="2" applyNumberFormat="1" applyFont="1" applyFill="1" applyBorder="1" applyAlignment="1">
      <alignment horizontal="center" vertical="top" wrapText="1"/>
    </xf>
    <xf numFmtId="164" fontId="4" fillId="0" borderId="3" xfId="1" applyFont="1" applyFill="1" applyBorder="1" applyAlignment="1">
      <alignment horizontal="center" vertical="top" textRotation="90"/>
    </xf>
    <xf numFmtId="0" fontId="4" fillId="0" borderId="3" xfId="0" applyFont="1" applyFill="1" applyBorder="1" applyAlignment="1">
      <alignment horizontal="center" vertical="top" textRotation="180"/>
    </xf>
    <xf numFmtId="0" fontId="7" fillId="0" borderId="9" xfId="0" applyFont="1" applyFill="1" applyBorder="1" applyAlignment="1">
      <alignment horizontal="center" vertical="top" wrapText="1"/>
    </xf>
    <xf numFmtId="9" fontId="4" fillId="0" borderId="3" xfId="0" applyNumberFormat="1" applyFont="1" applyFill="1" applyBorder="1" applyAlignment="1">
      <alignment horizontal="center" vertical="top" textRotation="180"/>
    </xf>
    <xf numFmtId="0" fontId="2" fillId="0" borderId="0" xfId="0" applyFont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9" fontId="4" fillId="0" borderId="9" xfId="0" applyNumberFormat="1" applyFont="1" applyFill="1" applyBorder="1" applyAlignment="1">
      <alignment horizontal="center" vertical="top" textRotation="180"/>
    </xf>
    <xf numFmtId="0" fontId="4" fillId="0" borderId="9" xfId="2" applyNumberFormat="1" applyFont="1" applyFill="1" applyBorder="1" applyAlignment="1">
      <alignment horizontal="center" vertical="top" wrapText="1"/>
    </xf>
    <xf numFmtId="10" fontId="4" fillId="0" borderId="3" xfId="2" applyNumberFormat="1" applyFont="1" applyFill="1" applyBorder="1" applyAlignment="1">
      <alignment horizontal="center" vertical="top" textRotation="180"/>
    </xf>
    <xf numFmtId="0" fontId="5" fillId="0" borderId="2" xfId="0" applyFont="1" applyFill="1" applyBorder="1" applyAlignment="1">
      <alignment horizontal="left" vertical="top" wrapText="1"/>
    </xf>
    <xf numFmtId="0" fontId="3" fillId="0" borderId="9" xfId="0" quotePrefix="1" applyFont="1" applyFill="1" applyBorder="1" applyAlignment="1">
      <alignment horizontal="left" vertical="top" wrapText="1"/>
    </xf>
    <xf numFmtId="164" fontId="4" fillId="2" borderId="3" xfId="1" applyFont="1" applyFill="1" applyBorder="1" applyAlignment="1">
      <alignment horizontal="center" vertical="top" textRotation="90"/>
    </xf>
    <xf numFmtId="10" fontId="3" fillId="3" borderId="9" xfId="2" applyNumberFormat="1" applyFont="1" applyFill="1" applyBorder="1" applyAlignment="1">
      <alignment horizontal="center" vertical="top" textRotation="180"/>
    </xf>
    <xf numFmtId="0" fontId="2" fillId="0" borderId="0" xfId="0" applyFont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/>
    </xf>
    <xf numFmtId="0" fontId="3" fillId="0" borderId="3" xfId="0" quotePrefix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9" fontId="4" fillId="0" borderId="3" xfId="0" applyNumberFormat="1" applyFont="1" applyFill="1" applyBorder="1" applyAlignment="1">
      <alignment horizontal="center" vertical="top" textRotation="180"/>
    </xf>
    <xf numFmtId="0" fontId="7" fillId="0" borderId="9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textRotation="180"/>
    </xf>
    <xf numFmtId="0" fontId="4" fillId="0" borderId="3" xfId="0" quotePrefix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2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164" fontId="4" fillId="0" borderId="3" xfId="1" applyFont="1" applyFill="1" applyBorder="1" applyAlignment="1">
      <alignment horizontal="center" vertical="top" textRotation="90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quotePrefix="1" applyFont="1" applyFill="1" applyBorder="1" applyAlignment="1">
      <alignment horizontal="left" vertical="top" wrapText="1"/>
    </xf>
    <xf numFmtId="0" fontId="4" fillId="0" borderId="9" xfId="2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164" fontId="4" fillId="2" borderId="9" xfId="1" applyFont="1" applyFill="1" applyBorder="1" applyAlignment="1">
      <alignment horizontal="center" vertical="top" textRotation="90"/>
    </xf>
    <xf numFmtId="164" fontId="4" fillId="2" borderId="3" xfId="1" applyFont="1" applyFill="1" applyBorder="1" applyAlignment="1">
      <alignment horizontal="center" vertical="top" textRotation="90"/>
    </xf>
    <xf numFmtId="10" fontId="4" fillId="0" borderId="9" xfId="2" applyNumberFormat="1" applyFont="1" applyFill="1" applyBorder="1" applyAlignment="1">
      <alignment horizontal="center" vertical="top" textRotation="180"/>
    </xf>
    <xf numFmtId="10" fontId="4" fillId="0" borderId="3" xfId="2" applyNumberFormat="1" applyFont="1" applyFill="1" applyBorder="1" applyAlignment="1">
      <alignment horizontal="center" vertical="top" textRotation="180"/>
    </xf>
    <xf numFmtId="164" fontId="4" fillId="0" borderId="9" xfId="1" applyFont="1" applyFill="1" applyBorder="1" applyAlignment="1">
      <alignment horizontal="center" vertical="top" textRotation="90"/>
    </xf>
    <xf numFmtId="0" fontId="5" fillId="0" borderId="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top" textRotation="180"/>
    </xf>
    <xf numFmtId="0" fontId="4" fillId="2" borderId="3" xfId="0" applyFont="1" applyFill="1" applyBorder="1" applyAlignment="1">
      <alignment horizontal="center" vertical="top" textRotation="180"/>
    </xf>
    <xf numFmtId="0" fontId="4" fillId="0" borderId="9" xfId="0" quotePrefix="1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9" fontId="4" fillId="0" borderId="9" xfId="0" applyNumberFormat="1" applyFont="1" applyFill="1" applyBorder="1" applyAlignment="1">
      <alignment horizontal="center" vertical="top" textRotation="180"/>
    </xf>
    <xf numFmtId="0" fontId="4" fillId="0" borderId="9" xfId="0" applyFont="1" applyFill="1" applyBorder="1" applyAlignment="1">
      <alignment horizontal="center" vertical="top" textRotation="180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CC66"/>
      <color rgb="FFCCFFFF"/>
      <color rgb="FFFFCCCC"/>
      <color rgb="FFFF935D"/>
      <color rgb="FFFFDBC9"/>
      <color rgb="FFFF9966"/>
      <color rgb="FFFF99CC"/>
      <color rgb="FFFFFFBD"/>
      <color rgb="FFFFFFA7"/>
      <color rgb="FFAFFFC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Y59"/>
  <sheetViews>
    <sheetView showGridLines="0" view="pageBreakPreview" zoomScale="90" zoomScaleNormal="70" zoomScaleSheetLayoutView="90" workbookViewId="0">
      <pane ySplit="8" topLeftCell="A9" activePane="bottomLeft" state="frozen"/>
      <selection activeCell="O37" sqref="O37"/>
      <selection pane="bottomLeft" activeCell="Q59" sqref="Q59:X59"/>
    </sheetView>
  </sheetViews>
  <sheetFormatPr defaultRowHeight="13.5"/>
  <cols>
    <col min="1" max="1" width="2.85546875" style="13" customWidth="1"/>
    <col min="2" max="2" width="24.85546875" style="11" customWidth="1"/>
    <col min="3" max="3" width="20" style="11" customWidth="1"/>
    <col min="4" max="4" width="5.7109375" style="13" customWidth="1"/>
    <col min="5" max="5" width="5.28515625" style="13" customWidth="1"/>
    <col min="6" max="13" width="5.7109375" style="14" customWidth="1"/>
    <col min="14" max="14" width="31.7109375" style="4" customWidth="1"/>
    <col min="15" max="15" width="25.7109375" style="11" customWidth="1"/>
    <col min="16" max="16" width="6.7109375" style="11" customWidth="1"/>
    <col min="17" max="24" width="5.7109375" style="14" customWidth="1"/>
    <col min="25" max="25" width="13.85546875" style="18" customWidth="1"/>
    <col min="26" max="16384" width="9.140625" style="4"/>
  </cols>
  <sheetData>
    <row r="1" spans="1:25" s="3" customFormat="1" ht="14.1" customHeight="1">
      <c r="A1" s="172" t="s">
        <v>183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</row>
    <row r="2" spans="1:25" s="3" customFormat="1" ht="14.1" customHeight="1">
      <c r="A2" s="172" t="s">
        <v>28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</row>
    <row r="3" spans="1:25" s="3" customFormat="1" ht="14.1" customHeight="1">
      <c r="A3" s="172" t="s">
        <v>182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5" spans="1:25" ht="15" customHeight="1">
      <c r="A5" s="165" t="s">
        <v>60</v>
      </c>
      <c r="B5" s="165" t="s">
        <v>61</v>
      </c>
      <c r="C5" s="165" t="s">
        <v>62</v>
      </c>
      <c r="D5" s="173" t="s">
        <v>65</v>
      </c>
      <c r="E5" s="173" t="s">
        <v>66</v>
      </c>
      <c r="F5" s="178" t="s">
        <v>73</v>
      </c>
      <c r="G5" s="179"/>
      <c r="H5" s="179"/>
      <c r="I5" s="179"/>
      <c r="J5" s="179"/>
      <c r="K5" s="179"/>
      <c r="L5" s="179"/>
      <c r="M5" s="180"/>
      <c r="N5" s="165" t="s">
        <v>69</v>
      </c>
      <c r="O5" s="178" t="s">
        <v>70</v>
      </c>
      <c r="P5" s="165" t="s">
        <v>65</v>
      </c>
      <c r="Q5" s="168" t="s">
        <v>73</v>
      </c>
      <c r="R5" s="168"/>
      <c r="S5" s="168"/>
      <c r="T5" s="168"/>
      <c r="U5" s="168"/>
      <c r="V5" s="168"/>
      <c r="W5" s="168"/>
      <c r="X5" s="168"/>
      <c r="Y5" s="185" t="s">
        <v>76</v>
      </c>
    </row>
    <row r="6" spans="1:25" ht="12.75" customHeight="1">
      <c r="A6" s="166"/>
      <c r="B6" s="166"/>
      <c r="C6" s="166"/>
      <c r="D6" s="174"/>
      <c r="E6" s="176"/>
      <c r="F6" s="170" t="s">
        <v>31</v>
      </c>
      <c r="G6" s="170"/>
      <c r="H6" s="170" t="s">
        <v>32</v>
      </c>
      <c r="I6" s="170"/>
      <c r="J6" s="170" t="s">
        <v>33</v>
      </c>
      <c r="K6" s="170"/>
      <c r="L6" s="170" t="s">
        <v>34</v>
      </c>
      <c r="M6" s="170"/>
      <c r="N6" s="181"/>
      <c r="O6" s="183"/>
      <c r="P6" s="166"/>
      <c r="Q6" s="169" t="s">
        <v>31</v>
      </c>
      <c r="R6" s="169"/>
      <c r="S6" s="169" t="s">
        <v>32</v>
      </c>
      <c r="T6" s="169"/>
      <c r="U6" s="169" t="s">
        <v>33</v>
      </c>
      <c r="V6" s="169"/>
      <c r="W6" s="169" t="s">
        <v>34</v>
      </c>
      <c r="X6" s="169"/>
      <c r="Y6" s="186"/>
    </row>
    <row r="7" spans="1:25" ht="14.25" customHeight="1">
      <c r="A7" s="167"/>
      <c r="B7" s="167"/>
      <c r="C7" s="167"/>
      <c r="D7" s="175"/>
      <c r="E7" s="177"/>
      <c r="F7" s="116" t="s">
        <v>74</v>
      </c>
      <c r="G7" s="116" t="s">
        <v>75</v>
      </c>
      <c r="H7" s="116" t="s">
        <v>74</v>
      </c>
      <c r="I7" s="116" t="s">
        <v>75</v>
      </c>
      <c r="J7" s="116" t="s">
        <v>74</v>
      </c>
      <c r="K7" s="116" t="s">
        <v>75</v>
      </c>
      <c r="L7" s="116" t="s">
        <v>74</v>
      </c>
      <c r="M7" s="116" t="s">
        <v>75</v>
      </c>
      <c r="N7" s="182"/>
      <c r="O7" s="184"/>
      <c r="P7" s="167"/>
      <c r="Q7" s="114" t="s">
        <v>74</v>
      </c>
      <c r="R7" s="114" t="s">
        <v>75</v>
      </c>
      <c r="S7" s="114" t="s">
        <v>74</v>
      </c>
      <c r="T7" s="114" t="s">
        <v>75</v>
      </c>
      <c r="U7" s="114" t="s">
        <v>74</v>
      </c>
      <c r="V7" s="114" t="s">
        <v>75</v>
      </c>
      <c r="W7" s="114" t="s">
        <v>74</v>
      </c>
      <c r="X7" s="114" t="s">
        <v>75</v>
      </c>
      <c r="Y7" s="187"/>
    </row>
    <row r="8" spans="1:25" s="21" customFormat="1" ht="10.5" customHeight="1">
      <c r="A8" s="116">
        <v>1</v>
      </c>
      <c r="B8" s="116">
        <v>2</v>
      </c>
      <c r="C8" s="116">
        <v>3</v>
      </c>
      <c r="D8" s="30">
        <v>4</v>
      </c>
      <c r="E8" s="30">
        <v>5</v>
      </c>
      <c r="F8" s="170">
        <v>6</v>
      </c>
      <c r="G8" s="170"/>
      <c r="H8" s="170"/>
      <c r="I8" s="170"/>
      <c r="J8" s="170"/>
      <c r="K8" s="170"/>
      <c r="L8" s="170"/>
      <c r="M8" s="170"/>
      <c r="N8" s="32">
        <v>7</v>
      </c>
      <c r="O8" s="116">
        <v>8</v>
      </c>
      <c r="P8" s="116">
        <v>9</v>
      </c>
      <c r="Q8" s="169">
        <v>10</v>
      </c>
      <c r="R8" s="169"/>
      <c r="S8" s="169"/>
      <c r="T8" s="169"/>
      <c r="U8" s="169"/>
      <c r="V8" s="169"/>
      <c r="W8" s="169"/>
      <c r="X8" s="169"/>
      <c r="Y8" s="15">
        <v>11</v>
      </c>
    </row>
    <row r="9" spans="1:25" s="21" customFormat="1" ht="10.5" customHeight="1">
      <c r="A9" s="5"/>
      <c r="B9" s="5"/>
      <c r="C9" s="5"/>
      <c r="D9" s="6"/>
      <c r="E9" s="6"/>
      <c r="F9" s="99"/>
      <c r="G9" s="99"/>
      <c r="H9" s="99"/>
      <c r="I9" s="99"/>
      <c r="J9" s="99"/>
      <c r="K9" s="99"/>
      <c r="L9" s="5"/>
      <c r="M9" s="5"/>
      <c r="N9" s="6"/>
      <c r="O9" s="49"/>
      <c r="P9" s="49"/>
      <c r="Q9" s="88"/>
      <c r="R9" s="88"/>
      <c r="S9" s="88"/>
      <c r="T9" s="88"/>
      <c r="U9" s="88"/>
      <c r="V9" s="88"/>
      <c r="W9" s="88"/>
      <c r="X9" s="88"/>
      <c r="Y9" s="48"/>
    </row>
    <row r="10" spans="1:25" s="21" customFormat="1" ht="54.75" customHeight="1">
      <c r="A10" s="22" t="s">
        <v>59</v>
      </c>
      <c r="B10" s="110" t="s">
        <v>83</v>
      </c>
      <c r="C10" s="110" t="s">
        <v>84</v>
      </c>
      <c r="D10" s="25">
        <v>5.3</v>
      </c>
      <c r="E10" s="25" t="s">
        <v>67</v>
      </c>
      <c r="F10" s="118"/>
      <c r="G10" s="118"/>
      <c r="H10" s="118"/>
      <c r="I10" s="118"/>
      <c r="J10" s="118"/>
      <c r="K10" s="118"/>
      <c r="L10" s="33">
        <v>5.2999999999999999E-2</v>
      </c>
      <c r="M10" s="24"/>
      <c r="N10" s="25"/>
      <c r="O10" s="26"/>
      <c r="P10" s="56"/>
      <c r="Q10" s="56"/>
      <c r="R10" s="56"/>
      <c r="S10" s="56"/>
      <c r="T10" s="56"/>
      <c r="U10" s="56"/>
      <c r="V10" s="56"/>
      <c r="W10" s="56"/>
      <c r="X10" s="56"/>
      <c r="Y10" s="47" t="s">
        <v>86</v>
      </c>
    </row>
    <row r="11" spans="1:25" s="21" customFormat="1" ht="30" customHeight="1">
      <c r="A11" s="22"/>
      <c r="B11" s="189" t="s">
        <v>92</v>
      </c>
      <c r="C11" s="188" t="s">
        <v>79</v>
      </c>
      <c r="D11" s="190">
        <v>1.31</v>
      </c>
      <c r="E11" s="191" t="s">
        <v>67</v>
      </c>
      <c r="F11" s="192"/>
      <c r="G11" s="192"/>
      <c r="H11" s="192"/>
      <c r="I11" s="192"/>
      <c r="J11" s="192"/>
      <c r="K11" s="192"/>
      <c r="L11" s="194">
        <v>1.3100000000000001E-2</v>
      </c>
      <c r="M11" s="196"/>
      <c r="N11" s="61" t="s">
        <v>41</v>
      </c>
      <c r="O11" s="60"/>
      <c r="P11" s="59"/>
      <c r="Q11" s="59"/>
      <c r="R11" s="59"/>
      <c r="S11" s="59"/>
      <c r="T11" s="59"/>
      <c r="U11" s="59"/>
      <c r="V11" s="59"/>
      <c r="W11" s="59"/>
      <c r="X11" s="89"/>
      <c r="Y11" s="74" t="s">
        <v>98</v>
      </c>
    </row>
    <row r="12" spans="1:25" s="21" customFormat="1" ht="45" customHeight="1">
      <c r="A12" s="22"/>
      <c r="B12" s="152"/>
      <c r="C12" s="171"/>
      <c r="D12" s="162"/>
      <c r="E12" s="163"/>
      <c r="F12" s="193"/>
      <c r="G12" s="193"/>
      <c r="H12" s="193"/>
      <c r="I12" s="193"/>
      <c r="J12" s="193"/>
      <c r="K12" s="193"/>
      <c r="L12" s="195"/>
      <c r="M12" s="164"/>
      <c r="N12" s="27" t="s">
        <v>17</v>
      </c>
      <c r="O12" s="27" t="s">
        <v>49</v>
      </c>
      <c r="P12" s="65" t="s">
        <v>22</v>
      </c>
      <c r="Q12" s="65" t="s">
        <v>141</v>
      </c>
      <c r="R12" s="65" t="s">
        <v>163</v>
      </c>
      <c r="S12" s="65" t="s">
        <v>142</v>
      </c>
      <c r="T12" s="65"/>
      <c r="U12" s="65" t="s">
        <v>143</v>
      </c>
      <c r="V12" s="65"/>
      <c r="W12" s="65" t="s">
        <v>144</v>
      </c>
      <c r="X12" s="65"/>
      <c r="Y12" s="40"/>
    </row>
    <row r="13" spans="1:25" s="21" customFormat="1" ht="66.75" customHeight="1">
      <c r="A13" s="22"/>
      <c r="B13" s="112"/>
      <c r="C13" s="113"/>
      <c r="D13" s="106"/>
      <c r="E13" s="8"/>
      <c r="F13" s="115"/>
      <c r="G13" s="115"/>
      <c r="H13" s="115"/>
      <c r="I13" s="115"/>
      <c r="J13" s="115"/>
      <c r="K13" s="115"/>
      <c r="L13" s="63"/>
      <c r="M13" s="35"/>
      <c r="N13" s="27" t="s">
        <v>16</v>
      </c>
      <c r="O13" s="27" t="s">
        <v>2</v>
      </c>
      <c r="P13" s="86">
        <v>6000000000</v>
      </c>
      <c r="Q13" s="86">
        <v>500000000</v>
      </c>
      <c r="R13" s="86">
        <v>140706262</v>
      </c>
      <c r="S13" s="86">
        <v>1500000000</v>
      </c>
      <c r="T13" s="86"/>
      <c r="U13" s="86">
        <v>3000000000</v>
      </c>
      <c r="V13" s="86"/>
      <c r="W13" s="86">
        <v>1000000000</v>
      </c>
      <c r="X13" s="86"/>
      <c r="Y13" s="40"/>
    </row>
    <row r="14" spans="1:25" s="21" customFormat="1" ht="45" customHeight="1">
      <c r="A14" s="22"/>
      <c r="B14" s="112"/>
      <c r="C14" s="113"/>
      <c r="D14" s="106"/>
      <c r="E14" s="8"/>
      <c r="F14" s="115"/>
      <c r="G14" s="115"/>
      <c r="H14" s="115"/>
      <c r="I14" s="115"/>
      <c r="J14" s="115"/>
      <c r="K14" s="115"/>
      <c r="L14" s="63"/>
      <c r="M14" s="35"/>
      <c r="N14" s="27" t="s">
        <v>18</v>
      </c>
      <c r="O14" s="27" t="s">
        <v>50</v>
      </c>
      <c r="P14" s="65" t="s">
        <v>23</v>
      </c>
      <c r="Q14" s="65" t="s">
        <v>23</v>
      </c>
      <c r="R14" s="65" t="s">
        <v>23</v>
      </c>
      <c r="S14" s="65"/>
      <c r="T14" s="65"/>
      <c r="U14" s="65"/>
      <c r="V14" s="65"/>
      <c r="W14" s="65"/>
      <c r="X14" s="65"/>
      <c r="Y14" s="40"/>
    </row>
    <row r="15" spans="1:25" s="21" customFormat="1" ht="45" customHeight="1">
      <c r="A15" s="22"/>
      <c r="B15" s="112"/>
      <c r="C15" s="113"/>
      <c r="D15" s="106"/>
      <c r="E15" s="8"/>
      <c r="F15" s="115"/>
      <c r="G15" s="115"/>
      <c r="H15" s="115"/>
      <c r="I15" s="115"/>
      <c r="J15" s="115"/>
      <c r="K15" s="115"/>
      <c r="L15" s="63"/>
      <c r="M15" s="35"/>
      <c r="N15" s="27" t="s">
        <v>7</v>
      </c>
      <c r="O15" s="27" t="s">
        <v>51</v>
      </c>
      <c r="P15" s="65" t="s">
        <v>63</v>
      </c>
      <c r="Q15" s="65" t="s">
        <v>145</v>
      </c>
      <c r="R15" s="65" t="s">
        <v>164</v>
      </c>
      <c r="S15" s="65" t="s">
        <v>146</v>
      </c>
      <c r="T15" s="65"/>
      <c r="U15" s="65" t="s">
        <v>146</v>
      </c>
      <c r="V15" s="65"/>
      <c r="W15" s="65" t="s">
        <v>145</v>
      </c>
      <c r="X15" s="65"/>
      <c r="Y15" s="40"/>
    </row>
    <row r="16" spans="1:25" s="21" customFormat="1" ht="60.75" customHeight="1">
      <c r="A16" s="22"/>
      <c r="B16" s="112"/>
      <c r="C16" s="113"/>
      <c r="D16" s="106"/>
      <c r="E16" s="8"/>
      <c r="F16" s="115"/>
      <c r="G16" s="115"/>
      <c r="H16" s="115"/>
      <c r="I16" s="115"/>
      <c r="J16" s="115"/>
      <c r="K16" s="115"/>
      <c r="L16" s="63"/>
      <c r="M16" s="35"/>
      <c r="N16" s="27" t="s">
        <v>13</v>
      </c>
      <c r="O16" s="27" t="s">
        <v>52</v>
      </c>
      <c r="P16" s="66" t="s">
        <v>72</v>
      </c>
      <c r="Q16" s="95" t="s">
        <v>150</v>
      </c>
      <c r="R16" s="65"/>
      <c r="S16" s="65" t="s">
        <v>147</v>
      </c>
      <c r="T16" s="65"/>
      <c r="U16" s="65" t="s">
        <v>148</v>
      </c>
      <c r="V16" s="65"/>
      <c r="W16" s="65" t="s">
        <v>149</v>
      </c>
      <c r="X16" s="65"/>
      <c r="Y16" s="40"/>
    </row>
    <row r="17" spans="1:25" s="21" customFormat="1" ht="64.5" customHeight="1">
      <c r="A17" s="22"/>
      <c r="B17" s="112"/>
      <c r="C17" s="113"/>
      <c r="D17" s="106"/>
      <c r="E17" s="8"/>
      <c r="F17" s="115"/>
      <c r="G17" s="115"/>
      <c r="H17" s="115"/>
      <c r="I17" s="115"/>
      <c r="J17" s="115"/>
      <c r="K17" s="115"/>
      <c r="L17" s="63"/>
      <c r="M17" s="35"/>
      <c r="N17" s="27" t="s">
        <v>9</v>
      </c>
      <c r="O17" s="27" t="s">
        <v>101</v>
      </c>
      <c r="P17" s="66" t="s">
        <v>105</v>
      </c>
      <c r="Q17" s="66" t="s">
        <v>151</v>
      </c>
      <c r="R17" s="66" t="s">
        <v>168</v>
      </c>
      <c r="S17" s="66" t="s">
        <v>152</v>
      </c>
      <c r="T17" s="65"/>
      <c r="U17" s="66" t="s">
        <v>153</v>
      </c>
      <c r="V17" s="65"/>
      <c r="W17" s="66" t="s">
        <v>154</v>
      </c>
      <c r="X17" s="65"/>
      <c r="Y17" s="40"/>
    </row>
    <row r="18" spans="1:25" s="21" customFormat="1" ht="45" customHeight="1">
      <c r="A18" s="22"/>
      <c r="B18" s="112"/>
      <c r="C18" s="113"/>
      <c r="D18" s="106"/>
      <c r="E18" s="8"/>
      <c r="F18" s="115"/>
      <c r="G18" s="115"/>
      <c r="H18" s="115"/>
      <c r="I18" s="115"/>
      <c r="J18" s="115"/>
      <c r="K18" s="115"/>
      <c r="L18" s="63"/>
      <c r="M18" s="35"/>
      <c r="N18" s="23" t="s">
        <v>102</v>
      </c>
      <c r="O18" s="23" t="s">
        <v>103</v>
      </c>
      <c r="P18" s="98" t="s">
        <v>104</v>
      </c>
      <c r="Q18" s="98" t="s">
        <v>159</v>
      </c>
      <c r="R18" s="98" t="s">
        <v>169</v>
      </c>
      <c r="S18" s="98" t="s">
        <v>160</v>
      </c>
      <c r="T18" s="98"/>
      <c r="U18" s="98" t="s">
        <v>161</v>
      </c>
      <c r="V18" s="98"/>
      <c r="W18" s="98" t="s">
        <v>162</v>
      </c>
      <c r="X18" s="90"/>
      <c r="Y18" s="40"/>
    </row>
    <row r="19" spans="1:25" s="21" customFormat="1" ht="45" customHeight="1">
      <c r="A19" s="22"/>
      <c r="B19" s="64"/>
      <c r="C19" s="42"/>
      <c r="D19" s="55"/>
      <c r="E19" s="75"/>
      <c r="F19" s="115"/>
      <c r="G19" s="115"/>
      <c r="H19" s="115"/>
      <c r="I19" s="115"/>
      <c r="J19" s="115"/>
      <c r="K19" s="115"/>
      <c r="L19" s="63"/>
      <c r="M19" s="35"/>
      <c r="N19" s="19" t="s">
        <v>40</v>
      </c>
      <c r="O19" s="23" t="s">
        <v>48</v>
      </c>
      <c r="P19" s="36" t="s">
        <v>71</v>
      </c>
      <c r="Q19" s="90"/>
      <c r="R19" s="90"/>
      <c r="S19" s="90"/>
      <c r="T19" s="90"/>
      <c r="U19" s="90"/>
      <c r="V19" s="90"/>
      <c r="W19" s="90"/>
      <c r="X19" s="90"/>
      <c r="Y19" s="20"/>
    </row>
    <row r="20" spans="1:25" s="21" customFormat="1" ht="30" customHeight="1">
      <c r="A20" s="22"/>
      <c r="B20" s="200" t="s">
        <v>93</v>
      </c>
      <c r="C20" s="201" t="s">
        <v>80</v>
      </c>
      <c r="D20" s="190">
        <v>12.43</v>
      </c>
      <c r="E20" s="191" t="s">
        <v>67</v>
      </c>
      <c r="F20" s="198"/>
      <c r="G20" s="198"/>
      <c r="H20" s="198"/>
      <c r="I20" s="198"/>
      <c r="J20" s="198"/>
      <c r="K20" s="198"/>
      <c r="L20" s="194">
        <v>0.12429999999999999</v>
      </c>
      <c r="M20" s="203"/>
      <c r="N20" s="61" t="s">
        <v>41</v>
      </c>
      <c r="O20" s="60"/>
      <c r="P20" s="69"/>
      <c r="Q20" s="69"/>
      <c r="R20" s="69"/>
      <c r="S20" s="69"/>
      <c r="T20" s="69"/>
      <c r="U20" s="69"/>
      <c r="V20" s="69"/>
      <c r="W20" s="69"/>
      <c r="X20" s="91"/>
      <c r="Y20" s="156" t="s">
        <v>106</v>
      </c>
    </row>
    <row r="21" spans="1:25" s="21" customFormat="1" ht="45" customHeight="1">
      <c r="A21" s="22"/>
      <c r="B21" s="160"/>
      <c r="C21" s="161"/>
      <c r="D21" s="162"/>
      <c r="E21" s="163"/>
      <c r="F21" s="199"/>
      <c r="G21" s="199"/>
      <c r="H21" s="199"/>
      <c r="I21" s="199"/>
      <c r="J21" s="199"/>
      <c r="K21" s="199"/>
      <c r="L21" s="195"/>
      <c r="M21" s="159"/>
      <c r="N21" s="77" t="s">
        <v>8</v>
      </c>
      <c r="O21" s="42" t="s">
        <v>0</v>
      </c>
      <c r="P21" s="97">
        <v>1</v>
      </c>
      <c r="Q21" s="76">
        <f>6/33</f>
        <v>0.18181818181818182</v>
      </c>
      <c r="R21" s="76">
        <v>0</v>
      </c>
      <c r="S21" s="76">
        <f>11/33</f>
        <v>0.33333333333333331</v>
      </c>
      <c r="T21" s="76"/>
      <c r="U21" s="76">
        <f>13/33</f>
        <v>0.39393939393939392</v>
      </c>
      <c r="V21" s="76"/>
      <c r="W21" s="76">
        <f>3/33</f>
        <v>9.0909090909090912E-2</v>
      </c>
      <c r="X21" s="92"/>
      <c r="Y21" s="158"/>
    </row>
    <row r="22" spans="1:25" s="21" customFormat="1" ht="58.5" customHeight="1">
      <c r="A22" s="24"/>
      <c r="B22" s="54"/>
      <c r="C22" s="19"/>
      <c r="D22" s="55"/>
      <c r="E22" s="9"/>
      <c r="F22" s="36"/>
      <c r="G22" s="36"/>
      <c r="H22" s="36"/>
      <c r="I22" s="36"/>
      <c r="J22" s="36"/>
      <c r="K22" s="36"/>
      <c r="L22" s="76"/>
      <c r="M22" s="37"/>
      <c r="N22" s="43" t="s">
        <v>42</v>
      </c>
      <c r="O22" s="42" t="s">
        <v>53</v>
      </c>
      <c r="P22" s="93" t="s">
        <v>107</v>
      </c>
      <c r="Q22" s="93" t="s">
        <v>131</v>
      </c>
      <c r="R22" s="93" t="s">
        <v>165</v>
      </c>
      <c r="S22" s="93" t="s">
        <v>131</v>
      </c>
      <c r="T22" s="94"/>
      <c r="U22" s="93" t="s">
        <v>132</v>
      </c>
      <c r="V22" s="94"/>
      <c r="W22" s="93" t="s">
        <v>133</v>
      </c>
      <c r="X22" s="94"/>
      <c r="Y22" s="20"/>
    </row>
    <row r="23" spans="1:25" s="21" customFormat="1" ht="58.5" customHeight="1">
      <c r="A23" s="22"/>
      <c r="B23" s="10"/>
      <c r="C23" s="7"/>
      <c r="D23" s="106"/>
      <c r="E23" s="8"/>
      <c r="F23" s="107"/>
      <c r="G23" s="107"/>
      <c r="H23" s="107"/>
      <c r="I23" s="107"/>
      <c r="J23" s="107"/>
      <c r="K23" s="107"/>
      <c r="L23" s="119"/>
      <c r="M23" s="35"/>
      <c r="N23" s="43" t="s">
        <v>15</v>
      </c>
      <c r="O23" s="42" t="s">
        <v>54</v>
      </c>
      <c r="P23" s="65" t="s">
        <v>24</v>
      </c>
      <c r="Q23" s="65" t="s">
        <v>23</v>
      </c>
      <c r="R23" s="65" t="s">
        <v>166</v>
      </c>
      <c r="S23" s="65" t="s">
        <v>113</v>
      </c>
      <c r="T23" s="65"/>
      <c r="U23" s="65" t="s">
        <v>134</v>
      </c>
      <c r="V23" s="65"/>
      <c r="W23" s="65" t="s">
        <v>135</v>
      </c>
      <c r="X23" s="65"/>
      <c r="Y23" s="40"/>
    </row>
    <row r="24" spans="1:25" s="21" customFormat="1" ht="54" customHeight="1">
      <c r="A24" s="22"/>
      <c r="B24" s="10"/>
      <c r="C24" s="7"/>
      <c r="D24" s="106"/>
      <c r="E24" s="8"/>
      <c r="F24" s="107"/>
      <c r="G24" s="107"/>
      <c r="H24" s="107"/>
      <c r="I24" s="107"/>
      <c r="J24" s="107"/>
      <c r="K24" s="107"/>
      <c r="L24" s="119"/>
      <c r="M24" s="35"/>
      <c r="N24" s="77" t="s">
        <v>6</v>
      </c>
      <c r="O24" s="57" t="s">
        <v>108</v>
      </c>
      <c r="P24" s="65" t="s">
        <v>109</v>
      </c>
      <c r="Q24" s="65" t="s">
        <v>136</v>
      </c>
      <c r="R24" s="65" t="s">
        <v>167</v>
      </c>
      <c r="S24" s="65" t="s">
        <v>137</v>
      </c>
      <c r="T24" s="65"/>
      <c r="U24" s="65" t="s">
        <v>137</v>
      </c>
      <c r="V24" s="65"/>
      <c r="W24" s="65" t="s">
        <v>138</v>
      </c>
      <c r="X24" s="65"/>
      <c r="Y24" s="40"/>
    </row>
    <row r="25" spans="1:25" s="21" customFormat="1" ht="65.25" customHeight="1">
      <c r="A25" s="22"/>
      <c r="B25" s="10"/>
      <c r="C25" s="7"/>
      <c r="D25" s="55"/>
      <c r="E25" s="9"/>
      <c r="F25" s="36"/>
      <c r="G25" s="36"/>
      <c r="H25" s="36"/>
      <c r="I25" s="36"/>
      <c r="J25" s="36"/>
      <c r="K25" s="36"/>
      <c r="L25" s="76"/>
      <c r="M25" s="37"/>
      <c r="N25" s="43" t="s">
        <v>110</v>
      </c>
      <c r="O25" s="42" t="s">
        <v>55</v>
      </c>
      <c r="P25" s="93" t="s">
        <v>111</v>
      </c>
      <c r="Q25" s="93" t="s">
        <v>131</v>
      </c>
      <c r="R25" s="93" t="s">
        <v>165</v>
      </c>
      <c r="S25" s="93" t="s">
        <v>139</v>
      </c>
      <c r="T25" s="94"/>
      <c r="U25" s="93" t="s">
        <v>139</v>
      </c>
      <c r="V25" s="94"/>
      <c r="W25" s="93" t="s">
        <v>140</v>
      </c>
      <c r="X25" s="94"/>
      <c r="Y25" s="20"/>
    </row>
    <row r="26" spans="1:25" s="21" customFormat="1" ht="30" customHeight="1">
      <c r="A26" s="22"/>
      <c r="B26" s="200" t="s">
        <v>94</v>
      </c>
      <c r="C26" s="201" t="s">
        <v>81</v>
      </c>
      <c r="D26" s="190">
        <v>100</v>
      </c>
      <c r="E26" s="191" t="s">
        <v>67</v>
      </c>
      <c r="F26" s="202">
        <v>0.25</v>
      </c>
      <c r="G26" s="202">
        <v>0.25</v>
      </c>
      <c r="H26" s="202">
        <v>0.25</v>
      </c>
      <c r="I26" s="202"/>
      <c r="J26" s="202">
        <v>0.25</v>
      </c>
      <c r="K26" s="202"/>
      <c r="L26" s="202">
        <v>0.25</v>
      </c>
      <c r="M26" s="202"/>
      <c r="N26" s="61" t="s">
        <v>41</v>
      </c>
      <c r="O26" s="60"/>
      <c r="P26" s="59"/>
      <c r="Q26" s="59"/>
      <c r="R26" s="59"/>
      <c r="S26" s="59"/>
      <c r="T26" s="59"/>
      <c r="U26" s="59"/>
      <c r="V26" s="59"/>
      <c r="W26" s="59"/>
      <c r="X26" s="89"/>
      <c r="Y26" s="156" t="s">
        <v>112</v>
      </c>
    </row>
    <row r="27" spans="1:25" s="21" customFormat="1" ht="45" customHeight="1">
      <c r="A27" s="22"/>
      <c r="B27" s="160"/>
      <c r="C27" s="161"/>
      <c r="D27" s="162"/>
      <c r="E27" s="163"/>
      <c r="F27" s="155"/>
      <c r="G27" s="155"/>
      <c r="H27" s="155"/>
      <c r="I27" s="155"/>
      <c r="J27" s="155"/>
      <c r="K27" s="155"/>
      <c r="L27" s="155"/>
      <c r="M27" s="155"/>
      <c r="N27" s="43" t="s">
        <v>10</v>
      </c>
      <c r="O27" s="42" t="s">
        <v>56</v>
      </c>
      <c r="P27" s="65" t="s">
        <v>113</v>
      </c>
      <c r="Q27" s="65" t="s">
        <v>23</v>
      </c>
      <c r="R27" s="65" t="s">
        <v>23</v>
      </c>
      <c r="S27" s="65" t="s">
        <v>23</v>
      </c>
      <c r="T27" s="65"/>
      <c r="U27" s="65"/>
      <c r="V27" s="65"/>
      <c r="W27" s="65"/>
      <c r="X27" s="65"/>
      <c r="Y27" s="157"/>
    </row>
    <row r="28" spans="1:25" s="21" customFormat="1" ht="45" customHeight="1">
      <c r="A28" s="22"/>
      <c r="B28" s="10"/>
      <c r="C28" s="7"/>
      <c r="D28" s="106"/>
      <c r="E28" s="8"/>
      <c r="F28" s="104"/>
      <c r="G28" s="104"/>
      <c r="H28" s="104"/>
      <c r="I28" s="104"/>
      <c r="J28" s="104"/>
      <c r="K28" s="104"/>
      <c r="L28" s="104"/>
      <c r="M28" s="35"/>
      <c r="N28" s="43" t="s">
        <v>12</v>
      </c>
      <c r="O28" s="42" t="s">
        <v>114</v>
      </c>
      <c r="P28" s="65" t="s">
        <v>115</v>
      </c>
      <c r="Q28" s="65"/>
      <c r="R28" s="65"/>
      <c r="S28" s="65" t="s">
        <v>155</v>
      </c>
      <c r="T28" s="65"/>
      <c r="U28" s="65" t="s">
        <v>155</v>
      </c>
      <c r="V28" s="65"/>
      <c r="W28" s="65"/>
      <c r="X28" s="65"/>
      <c r="Y28" s="20"/>
    </row>
    <row r="29" spans="1:25" s="21" customFormat="1" ht="45" customHeight="1">
      <c r="A29" s="22"/>
      <c r="B29" s="10"/>
      <c r="C29" s="7"/>
      <c r="D29" s="106"/>
      <c r="E29" s="8"/>
      <c r="F29" s="104"/>
      <c r="G29" s="104"/>
      <c r="H29" s="104"/>
      <c r="I29" s="104"/>
      <c r="J29" s="104"/>
      <c r="K29" s="104"/>
      <c r="L29" s="104"/>
      <c r="M29" s="35"/>
      <c r="N29" s="77" t="s">
        <v>19</v>
      </c>
      <c r="O29" s="42" t="s">
        <v>57</v>
      </c>
      <c r="P29" s="65" t="s">
        <v>116</v>
      </c>
      <c r="Q29" s="65" t="s">
        <v>127</v>
      </c>
      <c r="R29" s="65" t="s">
        <v>127</v>
      </c>
      <c r="S29" s="65" t="s">
        <v>127</v>
      </c>
      <c r="T29" s="65"/>
      <c r="U29" s="65" t="s">
        <v>127</v>
      </c>
      <c r="V29" s="65"/>
      <c r="W29" s="65" t="s">
        <v>127</v>
      </c>
      <c r="X29" s="65"/>
      <c r="Y29" s="20"/>
    </row>
    <row r="30" spans="1:25" s="21" customFormat="1" ht="45" customHeight="1">
      <c r="A30" s="22"/>
      <c r="B30" s="10"/>
      <c r="C30" s="7"/>
      <c r="D30" s="106"/>
      <c r="E30" s="8"/>
      <c r="F30" s="104"/>
      <c r="G30" s="104"/>
      <c r="H30" s="104"/>
      <c r="I30" s="104"/>
      <c r="J30" s="104"/>
      <c r="K30" s="104"/>
      <c r="L30" s="104"/>
      <c r="M30" s="35"/>
      <c r="N30" s="77" t="s">
        <v>25</v>
      </c>
      <c r="O30" s="42" t="s">
        <v>58</v>
      </c>
      <c r="P30" s="65" t="s">
        <v>116</v>
      </c>
      <c r="Q30" s="65" t="s">
        <v>127</v>
      </c>
      <c r="R30" s="65" t="s">
        <v>127</v>
      </c>
      <c r="S30" s="65" t="s">
        <v>127</v>
      </c>
      <c r="T30" s="65"/>
      <c r="U30" s="65" t="s">
        <v>127</v>
      </c>
      <c r="V30" s="65"/>
      <c r="W30" s="65" t="s">
        <v>127</v>
      </c>
      <c r="X30" s="65"/>
      <c r="Y30" s="20"/>
    </row>
    <row r="31" spans="1:25" s="21" customFormat="1" ht="45" customHeight="1">
      <c r="A31" s="22"/>
      <c r="B31" s="10"/>
      <c r="C31" s="7"/>
      <c r="D31" s="106"/>
      <c r="E31" s="8"/>
      <c r="F31" s="104"/>
      <c r="G31" s="104"/>
      <c r="H31" s="104"/>
      <c r="I31" s="104"/>
      <c r="J31" s="104"/>
      <c r="K31" s="104"/>
      <c r="L31" s="104"/>
      <c r="M31" s="35"/>
      <c r="N31" s="43" t="s">
        <v>118</v>
      </c>
      <c r="O31" s="42" t="s">
        <v>119</v>
      </c>
      <c r="P31" s="65" t="s">
        <v>116</v>
      </c>
      <c r="Q31" s="65" t="s">
        <v>127</v>
      </c>
      <c r="R31" s="65" t="s">
        <v>127</v>
      </c>
      <c r="S31" s="65" t="s">
        <v>127</v>
      </c>
      <c r="T31" s="65"/>
      <c r="U31" s="65" t="s">
        <v>127</v>
      </c>
      <c r="V31" s="65"/>
      <c r="W31" s="65" t="s">
        <v>127</v>
      </c>
      <c r="X31" s="65"/>
      <c r="Y31" s="20"/>
    </row>
    <row r="32" spans="1:25" s="21" customFormat="1" ht="45" customHeight="1">
      <c r="A32" s="22"/>
      <c r="B32" s="10"/>
      <c r="C32" s="7"/>
      <c r="D32" s="106"/>
      <c r="E32" s="8"/>
      <c r="F32" s="104"/>
      <c r="G32" s="104"/>
      <c r="H32" s="104"/>
      <c r="I32" s="104"/>
      <c r="J32" s="104"/>
      <c r="K32" s="104"/>
      <c r="L32" s="104"/>
      <c r="M32" s="35"/>
      <c r="N32" s="43" t="s">
        <v>43</v>
      </c>
      <c r="O32" s="42" t="s">
        <v>117</v>
      </c>
      <c r="P32" s="65" t="s">
        <v>116</v>
      </c>
      <c r="Q32" s="65" t="s">
        <v>127</v>
      </c>
      <c r="R32" s="65" t="s">
        <v>127</v>
      </c>
      <c r="S32" s="65" t="s">
        <v>127</v>
      </c>
      <c r="T32" s="65"/>
      <c r="U32" s="65" t="s">
        <v>127</v>
      </c>
      <c r="V32" s="65"/>
      <c r="W32" s="65" t="s">
        <v>127</v>
      </c>
      <c r="X32" s="65"/>
      <c r="Y32" s="20"/>
    </row>
    <row r="33" spans="1:25" s="21" customFormat="1" ht="45" customHeight="1">
      <c r="A33" s="22"/>
      <c r="B33" s="53" t="s">
        <v>95</v>
      </c>
      <c r="C33" s="28" t="s">
        <v>96</v>
      </c>
      <c r="D33" s="105">
        <v>100</v>
      </c>
      <c r="E33" s="29" t="s">
        <v>67</v>
      </c>
      <c r="F33" s="103">
        <v>0.25</v>
      </c>
      <c r="G33" s="103">
        <v>0.25</v>
      </c>
      <c r="H33" s="103">
        <v>0.25</v>
      </c>
      <c r="I33" s="103"/>
      <c r="J33" s="103">
        <v>0.25</v>
      </c>
      <c r="K33" s="103"/>
      <c r="L33" s="78">
        <v>0.25</v>
      </c>
      <c r="M33" s="34"/>
      <c r="N33" s="61" t="s">
        <v>41</v>
      </c>
      <c r="O33" s="60"/>
      <c r="P33" s="59"/>
      <c r="Q33" s="59"/>
      <c r="R33" s="59"/>
      <c r="S33" s="59"/>
      <c r="T33" s="59"/>
      <c r="U33" s="59"/>
      <c r="V33" s="59"/>
      <c r="W33" s="59"/>
      <c r="X33" s="89"/>
      <c r="Y33" s="156" t="s">
        <v>125</v>
      </c>
    </row>
    <row r="34" spans="1:25" s="21" customFormat="1" ht="45" customHeight="1">
      <c r="A34" s="22"/>
      <c r="B34" s="7"/>
      <c r="C34" s="7" t="s">
        <v>97</v>
      </c>
      <c r="D34" s="106">
        <v>1</v>
      </c>
      <c r="E34" s="8" t="s">
        <v>67</v>
      </c>
      <c r="F34" s="120"/>
      <c r="G34" s="120"/>
      <c r="H34" s="120"/>
      <c r="I34" s="120"/>
      <c r="J34" s="120"/>
      <c r="K34" s="120"/>
      <c r="L34" s="121">
        <v>0.01</v>
      </c>
      <c r="M34" s="35"/>
      <c r="N34" s="43" t="s">
        <v>11</v>
      </c>
      <c r="O34" s="42" t="s">
        <v>3</v>
      </c>
      <c r="P34" s="70">
        <v>1</v>
      </c>
      <c r="Q34" s="70">
        <v>0.1</v>
      </c>
      <c r="R34" s="70">
        <v>0</v>
      </c>
      <c r="S34" s="70">
        <v>0.2</v>
      </c>
      <c r="T34" s="65"/>
      <c r="U34" s="70">
        <v>0.5</v>
      </c>
      <c r="V34" s="65"/>
      <c r="W34" s="70">
        <v>0.2</v>
      </c>
      <c r="X34" s="65"/>
      <c r="Y34" s="158"/>
    </row>
    <row r="35" spans="1:25" s="21" customFormat="1" ht="45" customHeight="1">
      <c r="A35" s="22"/>
      <c r="B35" s="117"/>
      <c r="C35" s="117"/>
      <c r="D35" s="79"/>
      <c r="E35" s="79"/>
      <c r="F35" s="22"/>
      <c r="G35" s="22"/>
      <c r="H35" s="22"/>
      <c r="I35" s="22"/>
      <c r="J35" s="22"/>
      <c r="K35" s="22"/>
      <c r="L35" s="80"/>
      <c r="M35" s="22"/>
      <c r="N35" s="43" t="s">
        <v>14</v>
      </c>
      <c r="O35" s="42" t="s">
        <v>1</v>
      </c>
      <c r="P35" s="70">
        <v>1</v>
      </c>
      <c r="Q35" s="70">
        <v>0.1</v>
      </c>
      <c r="R35" s="70">
        <v>0</v>
      </c>
      <c r="S35" s="70">
        <v>0.2</v>
      </c>
      <c r="T35" s="65"/>
      <c r="U35" s="70">
        <v>0.4</v>
      </c>
      <c r="V35" s="65"/>
      <c r="W35" s="70">
        <v>0.3</v>
      </c>
      <c r="X35" s="65"/>
      <c r="Y35" s="40"/>
    </row>
    <row r="36" spans="1:25" s="21" customFormat="1" ht="45" customHeight="1">
      <c r="A36" s="22"/>
      <c r="B36" s="117"/>
      <c r="C36" s="117"/>
      <c r="D36" s="79"/>
      <c r="E36" s="79"/>
      <c r="F36" s="22"/>
      <c r="G36" s="22"/>
      <c r="H36" s="22"/>
      <c r="I36" s="22"/>
      <c r="J36" s="22"/>
      <c r="K36" s="22"/>
      <c r="L36" s="80"/>
      <c r="M36" s="22"/>
      <c r="N36" s="43" t="s">
        <v>120</v>
      </c>
      <c r="O36" s="42" t="s">
        <v>121</v>
      </c>
      <c r="P36" s="65" t="s">
        <v>116</v>
      </c>
      <c r="Q36" s="65" t="s">
        <v>127</v>
      </c>
      <c r="R36" s="65" t="s">
        <v>127</v>
      </c>
      <c r="S36" s="65" t="s">
        <v>127</v>
      </c>
      <c r="T36" s="65"/>
      <c r="U36" s="65" t="s">
        <v>127</v>
      </c>
      <c r="V36" s="65"/>
      <c r="W36" s="65" t="s">
        <v>127</v>
      </c>
      <c r="X36" s="65"/>
      <c r="Y36" s="40"/>
    </row>
    <row r="37" spans="1:25" s="21" customFormat="1" ht="57.75" customHeight="1">
      <c r="A37" s="22"/>
      <c r="B37" s="110"/>
      <c r="C37" s="110"/>
      <c r="D37" s="25"/>
      <c r="E37" s="25"/>
      <c r="F37" s="24"/>
      <c r="G37" s="24"/>
      <c r="H37" s="24"/>
      <c r="I37" s="24"/>
      <c r="J37" s="24"/>
      <c r="K37" s="24"/>
      <c r="L37" s="33"/>
      <c r="M37" s="24"/>
      <c r="N37" s="43" t="s">
        <v>122</v>
      </c>
      <c r="O37" s="64" t="s">
        <v>123</v>
      </c>
      <c r="P37" s="65" t="s">
        <v>124</v>
      </c>
      <c r="Q37" s="65" t="s">
        <v>128</v>
      </c>
      <c r="R37" s="65" t="s">
        <v>170</v>
      </c>
      <c r="S37" s="65" t="s">
        <v>129</v>
      </c>
      <c r="T37" s="65"/>
      <c r="U37" s="65" t="s">
        <v>128</v>
      </c>
      <c r="V37" s="65"/>
      <c r="W37" s="65" t="s">
        <v>130</v>
      </c>
      <c r="X37" s="65"/>
      <c r="Y37" s="20"/>
    </row>
    <row r="38" spans="1:25" s="21" customFormat="1" ht="30" customHeight="1">
      <c r="A38" s="38" t="s">
        <v>64</v>
      </c>
      <c r="B38" s="151" t="s">
        <v>85</v>
      </c>
      <c r="C38" s="109" t="s">
        <v>87</v>
      </c>
      <c r="D38" s="44">
        <v>77</v>
      </c>
      <c r="E38" s="44" t="s">
        <v>68</v>
      </c>
      <c r="F38" s="100"/>
      <c r="G38" s="100"/>
      <c r="H38" s="100"/>
      <c r="I38" s="100"/>
      <c r="J38" s="100"/>
      <c r="K38" s="100"/>
      <c r="L38" s="87">
        <v>77</v>
      </c>
      <c r="M38" s="38"/>
      <c r="N38" s="44"/>
      <c r="O38" s="45"/>
      <c r="P38" s="67"/>
      <c r="Q38" s="67"/>
      <c r="R38" s="67"/>
      <c r="S38" s="67"/>
      <c r="T38" s="67"/>
      <c r="U38" s="67"/>
      <c r="V38" s="67"/>
      <c r="W38" s="67"/>
      <c r="X38" s="67"/>
      <c r="Y38" s="46" t="s">
        <v>86</v>
      </c>
    </row>
    <row r="39" spans="1:25" s="21" customFormat="1" ht="30" customHeight="1">
      <c r="A39" s="22"/>
      <c r="B39" s="197"/>
      <c r="C39" s="84" t="s">
        <v>88</v>
      </c>
      <c r="D39" s="25">
        <v>67</v>
      </c>
      <c r="E39" s="25"/>
      <c r="F39" s="118"/>
      <c r="G39" s="118"/>
      <c r="H39" s="118"/>
      <c r="I39" s="118"/>
      <c r="J39" s="118"/>
      <c r="K39" s="118"/>
      <c r="L39" s="24">
        <v>67</v>
      </c>
      <c r="M39" s="24"/>
      <c r="N39" s="25"/>
      <c r="O39" s="26"/>
      <c r="P39" s="68"/>
      <c r="Q39" s="68"/>
      <c r="R39" s="68"/>
      <c r="S39" s="68"/>
      <c r="T39" s="68"/>
      <c r="U39" s="68"/>
      <c r="V39" s="68"/>
      <c r="W39" s="68"/>
      <c r="X39" s="68"/>
      <c r="Y39" s="47"/>
    </row>
    <row r="40" spans="1:25" s="21" customFormat="1" ht="30" customHeight="1">
      <c r="A40" s="22"/>
      <c r="B40" s="189" t="s">
        <v>89</v>
      </c>
      <c r="C40" s="111" t="s">
        <v>77</v>
      </c>
      <c r="D40" s="81">
        <v>90</v>
      </c>
      <c r="E40" s="81" t="s">
        <v>67</v>
      </c>
      <c r="F40" s="100"/>
      <c r="G40" s="100"/>
      <c r="H40" s="122">
        <v>0.45</v>
      </c>
      <c r="I40" s="129"/>
      <c r="J40" s="100"/>
      <c r="K40" s="100"/>
      <c r="L40" s="122">
        <v>0.45</v>
      </c>
      <c r="M40" s="38"/>
      <c r="N40" s="61" t="s">
        <v>91</v>
      </c>
      <c r="O40" s="62"/>
      <c r="P40" s="69"/>
      <c r="Q40" s="69"/>
      <c r="R40" s="69"/>
      <c r="S40" s="69"/>
      <c r="T40" s="69"/>
      <c r="U40" s="69"/>
      <c r="V40" s="69"/>
      <c r="W40" s="69"/>
      <c r="X40" s="91"/>
      <c r="Y40" s="102" t="s">
        <v>90</v>
      </c>
    </row>
    <row r="41" spans="1:25" s="21" customFormat="1" ht="42" customHeight="1">
      <c r="A41" s="22"/>
      <c r="B41" s="152"/>
      <c r="C41" s="112" t="s">
        <v>82</v>
      </c>
      <c r="D41" s="85">
        <v>100</v>
      </c>
      <c r="E41" s="85" t="s">
        <v>67</v>
      </c>
      <c r="F41" s="130">
        <v>0.25</v>
      </c>
      <c r="G41" s="130">
        <v>0.25</v>
      </c>
      <c r="H41" s="130">
        <v>0.2</v>
      </c>
      <c r="I41" s="130"/>
      <c r="J41" s="130"/>
      <c r="K41" s="130"/>
      <c r="L41" s="130">
        <v>0.55000000000000004</v>
      </c>
      <c r="M41" s="130"/>
      <c r="N41" s="43" t="s">
        <v>35</v>
      </c>
      <c r="O41" s="42" t="s">
        <v>44</v>
      </c>
      <c r="P41" s="71">
        <v>1</v>
      </c>
      <c r="Q41" s="65"/>
      <c r="R41" s="65"/>
      <c r="S41" s="70">
        <v>1</v>
      </c>
      <c r="T41" s="65"/>
      <c r="U41" s="65"/>
      <c r="V41" s="65"/>
      <c r="W41" s="65"/>
      <c r="X41" s="65"/>
      <c r="Y41" s="40"/>
    </row>
    <row r="42" spans="1:25" s="21" customFormat="1" ht="36.75" customHeight="1">
      <c r="A42" s="22"/>
      <c r="B42" s="152"/>
      <c r="C42" s="112" t="s">
        <v>78</v>
      </c>
      <c r="D42" s="85">
        <v>100</v>
      </c>
      <c r="E42" s="85" t="s">
        <v>67</v>
      </c>
      <c r="F42" s="123">
        <v>0.15</v>
      </c>
      <c r="G42" s="126">
        <v>0.1429</v>
      </c>
      <c r="H42" s="123">
        <v>0.4</v>
      </c>
      <c r="I42" s="126"/>
      <c r="J42" s="123">
        <v>0.4</v>
      </c>
      <c r="K42" s="124"/>
      <c r="L42" s="123">
        <v>0.05</v>
      </c>
      <c r="M42" s="125"/>
      <c r="N42" s="50" t="s">
        <v>36</v>
      </c>
      <c r="O42" s="41" t="s">
        <v>45</v>
      </c>
      <c r="P42" s="72" t="s">
        <v>21</v>
      </c>
      <c r="Q42" s="72" t="s">
        <v>21</v>
      </c>
      <c r="R42" s="72" t="s">
        <v>171</v>
      </c>
      <c r="S42" s="72"/>
      <c r="T42" s="72"/>
      <c r="U42" s="72"/>
      <c r="V42" s="72"/>
      <c r="W42" s="72"/>
      <c r="X42" s="72"/>
      <c r="Y42" s="40"/>
    </row>
    <row r="43" spans="1:25" s="21" customFormat="1" ht="30" customHeight="1">
      <c r="A43" s="22"/>
      <c r="B43" s="51"/>
      <c r="C43" s="8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50" t="s">
        <v>20</v>
      </c>
      <c r="O43" s="41" t="s">
        <v>26</v>
      </c>
      <c r="P43" s="71">
        <v>1</v>
      </c>
      <c r="Q43" s="96">
        <f>30/200</f>
        <v>0.15</v>
      </c>
      <c r="R43" s="101">
        <v>0.1736</v>
      </c>
      <c r="S43" s="96">
        <f>50/200</f>
        <v>0.25</v>
      </c>
      <c r="T43" s="72"/>
      <c r="U43" s="96">
        <f>80/200</f>
        <v>0.4</v>
      </c>
      <c r="V43" s="72"/>
      <c r="W43" s="96">
        <f>40/200</f>
        <v>0.2</v>
      </c>
      <c r="X43" s="72"/>
      <c r="Y43" s="40"/>
    </row>
    <row r="44" spans="1:25" s="21" customFormat="1" ht="24.95" customHeight="1">
      <c r="A44" s="22"/>
      <c r="B44" s="51"/>
      <c r="C44" s="8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58" t="s">
        <v>37</v>
      </c>
      <c r="O44" s="31"/>
      <c r="P44" s="69"/>
      <c r="Q44" s="69"/>
      <c r="R44" s="69"/>
      <c r="S44" s="69"/>
      <c r="T44" s="69"/>
      <c r="U44" s="69"/>
      <c r="V44" s="69"/>
      <c r="W44" s="69"/>
      <c r="X44" s="91"/>
      <c r="Y44" s="40"/>
    </row>
    <row r="45" spans="1:25" s="21" customFormat="1" ht="50.25" customHeight="1">
      <c r="A45" s="22"/>
      <c r="B45" s="51"/>
      <c r="C45" s="8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43" t="s">
        <v>38</v>
      </c>
      <c r="O45" s="57" t="s">
        <v>46</v>
      </c>
      <c r="P45" s="65" t="s">
        <v>99</v>
      </c>
      <c r="Q45" s="65" t="s">
        <v>158</v>
      </c>
      <c r="R45" s="65" t="s">
        <v>158</v>
      </c>
      <c r="S45" s="65" t="s">
        <v>158</v>
      </c>
      <c r="T45" s="65"/>
      <c r="U45" s="65" t="s">
        <v>158</v>
      </c>
      <c r="V45" s="65"/>
      <c r="W45" s="65" t="s">
        <v>158</v>
      </c>
      <c r="X45" s="65"/>
      <c r="Y45" s="40"/>
    </row>
    <row r="46" spans="1:25" s="21" customFormat="1" ht="51" customHeight="1">
      <c r="A46" s="24"/>
      <c r="B46" s="52"/>
      <c r="C46" s="8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50" t="s">
        <v>39</v>
      </c>
      <c r="O46" s="39" t="s">
        <v>47</v>
      </c>
      <c r="P46" s="73" t="s">
        <v>100</v>
      </c>
      <c r="Q46" s="72" t="s">
        <v>156</v>
      </c>
      <c r="R46" s="72" t="s">
        <v>172</v>
      </c>
      <c r="S46" s="73" t="s">
        <v>157</v>
      </c>
      <c r="T46" s="72"/>
      <c r="U46" s="73" t="s">
        <v>157</v>
      </c>
      <c r="V46" s="72"/>
      <c r="W46" s="72"/>
      <c r="X46" s="72"/>
      <c r="Y46" s="20"/>
    </row>
    <row r="47" spans="1:25" s="11" customFormat="1">
      <c r="F47" s="12"/>
      <c r="G47" s="12"/>
      <c r="H47" s="12"/>
      <c r="I47" s="12"/>
      <c r="J47" s="12"/>
      <c r="K47" s="12"/>
      <c r="L47" s="12"/>
      <c r="M47" s="12"/>
      <c r="Q47" s="12"/>
      <c r="R47" s="12"/>
      <c r="S47" s="12"/>
      <c r="T47" s="12"/>
      <c r="U47" s="12"/>
      <c r="V47" s="12"/>
      <c r="W47" s="12"/>
      <c r="X47" s="12"/>
      <c r="Y47" s="16"/>
    </row>
    <row r="48" spans="1:25" s="11" customFormat="1">
      <c r="F48" s="12"/>
      <c r="G48" s="12"/>
      <c r="H48" s="12"/>
      <c r="I48" s="12"/>
      <c r="J48" s="12"/>
      <c r="K48" s="12"/>
      <c r="L48" s="12"/>
      <c r="M48" s="12"/>
      <c r="Q48" s="12"/>
      <c r="R48" s="12"/>
      <c r="S48" s="12"/>
      <c r="T48" s="12"/>
      <c r="U48" s="12"/>
      <c r="V48" s="12"/>
      <c r="W48" s="12"/>
      <c r="X48" s="12"/>
      <c r="Y48" s="16"/>
    </row>
    <row r="49" spans="6:25" s="11" customFormat="1">
      <c r="F49" s="12"/>
      <c r="G49" s="12"/>
      <c r="H49" s="12"/>
      <c r="I49" s="12"/>
      <c r="J49" s="12"/>
      <c r="K49" s="12"/>
      <c r="L49" s="12"/>
      <c r="M49" s="12"/>
      <c r="Q49" s="12"/>
      <c r="R49" s="12"/>
      <c r="S49" s="12"/>
      <c r="T49" s="12"/>
      <c r="U49" s="12"/>
      <c r="V49" s="12"/>
      <c r="W49" s="12"/>
      <c r="X49" s="12"/>
      <c r="Y49" s="16"/>
    </row>
    <row r="50" spans="6:25" s="11" customFormat="1" ht="13.5" customHeight="1">
      <c r="F50" s="12"/>
      <c r="G50" s="12"/>
      <c r="H50" s="12"/>
      <c r="I50" s="12"/>
      <c r="J50" s="12"/>
      <c r="K50" s="12"/>
      <c r="L50" s="12"/>
      <c r="M50" s="12"/>
      <c r="Q50" s="150" t="s">
        <v>126</v>
      </c>
      <c r="R50" s="150"/>
      <c r="S50" s="150"/>
      <c r="T50" s="150"/>
      <c r="U50" s="150"/>
      <c r="V50" s="150"/>
      <c r="W50" s="150"/>
      <c r="X50" s="150"/>
      <c r="Y50" s="16"/>
    </row>
    <row r="51" spans="6:25" s="11" customFormat="1">
      <c r="F51" s="127"/>
      <c r="G51" s="12"/>
      <c r="H51" s="12"/>
      <c r="I51" s="12"/>
      <c r="J51" s="12"/>
      <c r="K51" s="12"/>
      <c r="L51" s="12"/>
      <c r="M51" s="12"/>
      <c r="Q51" s="108"/>
      <c r="R51" s="108"/>
      <c r="S51" s="2"/>
      <c r="T51" s="12"/>
      <c r="U51" s="12"/>
      <c r="V51" s="12"/>
      <c r="W51" s="12"/>
      <c r="X51" s="12"/>
      <c r="Y51" s="17"/>
    </row>
    <row r="52" spans="6:25" s="11" customFormat="1" ht="13.5" customHeight="1">
      <c r="F52" s="128"/>
      <c r="G52" s="127"/>
      <c r="H52" s="12"/>
      <c r="I52" s="12"/>
      <c r="J52" s="12"/>
      <c r="K52" s="12"/>
      <c r="L52" s="12"/>
      <c r="M52" s="12"/>
      <c r="Q52" s="150" t="s">
        <v>29</v>
      </c>
      <c r="R52" s="150"/>
      <c r="S52" s="150"/>
      <c r="T52" s="150"/>
      <c r="U52" s="150"/>
      <c r="V52" s="150"/>
      <c r="W52" s="150"/>
      <c r="X52" s="150"/>
      <c r="Y52" s="17"/>
    </row>
    <row r="53" spans="6:25" s="11" customFormat="1">
      <c r="F53" s="12"/>
      <c r="G53" s="12"/>
      <c r="H53" s="12"/>
      <c r="I53" s="12"/>
      <c r="J53" s="12"/>
      <c r="K53" s="12"/>
      <c r="L53" s="12"/>
      <c r="M53" s="12"/>
      <c r="Q53" s="153" t="s">
        <v>30</v>
      </c>
      <c r="R53" s="153"/>
      <c r="S53" s="153"/>
      <c r="T53" s="153"/>
      <c r="U53" s="153"/>
      <c r="V53" s="153"/>
      <c r="W53" s="153"/>
      <c r="X53" s="153"/>
      <c r="Y53" s="17"/>
    </row>
    <row r="54" spans="6:25" s="11" customFormat="1">
      <c r="F54" s="12"/>
      <c r="G54" s="12"/>
      <c r="H54" s="12"/>
      <c r="I54" s="12"/>
      <c r="J54" s="12"/>
      <c r="K54" s="12"/>
      <c r="L54" s="12"/>
      <c r="M54" s="12"/>
      <c r="Q54" s="1"/>
      <c r="R54" s="1"/>
      <c r="S54" s="2"/>
      <c r="T54" s="12"/>
      <c r="U54" s="12"/>
      <c r="V54" s="12"/>
      <c r="W54" s="12"/>
      <c r="X54" s="12"/>
      <c r="Y54" s="17"/>
    </row>
    <row r="55" spans="6:25" s="11" customFormat="1">
      <c r="F55" s="12"/>
      <c r="G55" s="12"/>
      <c r="H55" s="12"/>
      <c r="I55" s="12"/>
      <c r="J55" s="12"/>
      <c r="K55" s="12"/>
      <c r="L55" s="12"/>
      <c r="M55" s="12"/>
      <c r="Q55" s="1"/>
      <c r="R55" s="1"/>
      <c r="S55" s="2"/>
      <c r="T55" s="12"/>
      <c r="U55" s="12"/>
      <c r="V55" s="12"/>
      <c r="W55" s="12"/>
      <c r="X55" s="12"/>
      <c r="Y55" s="17"/>
    </row>
    <row r="56" spans="6:25" s="11" customFormat="1">
      <c r="F56" s="12"/>
      <c r="G56" s="12"/>
      <c r="H56" s="12"/>
      <c r="I56" s="12"/>
      <c r="J56" s="12"/>
      <c r="K56" s="12"/>
      <c r="L56" s="12"/>
      <c r="M56" s="12"/>
      <c r="Q56" s="1"/>
      <c r="R56" s="1"/>
      <c r="S56" s="2"/>
      <c r="T56" s="12"/>
      <c r="U56" s="12"/>
      <c r="V56" s="12"/>
      <c r="W56" s="12"/>
      <c r="X56" s="12"/>
      <c r="Y56" s="17"/>
    </row>
    <row r="57" spans="6:25" s="11" customFormat="1" ht="15" customHeight="1">
      <c r="F57" s="12"/>
      <c r="G57" s="12"/>
      <c r="H57" s="12"/>
      <c r="I57" s="12"/>
      <c r="J57" s="12"/>
      <c r="K57" s="12"/>
      <c r="L57" s="12"/>
      <c r="M57" s="12"/>
      <c r="Q57" s="154" t="s">
        <v>27</v>
      </c>
      <c r="R57" s="154"/>
      <c r="S57" s="154"/>
      <c r="T57" s="154"/>
      <c r="U57" s="154"/>
      <c r="V57" s="154"/>
      <c r="W57" s="154"/>
      <c r="X57" s="154"/>
      <c r="Y57" s="17"/>
    </row>
    <row r="58" spans="6:25" s="11" customFormat="1" ht="13.5" customHeight="1">
      <c r="F58" s="12"/>
      <c r="G58" s="12"/>
      <c r="H58" s="12"/>
      <c r="I58" s="12"/>
      <c r="J58" s="12"/>
      <c r="K58" s="12"/>
      <c r="L58" s="12"/>
      <c r="M58" s="12"/>
      <c r="Q58" s="150" t="s">
        <v>4</v>
      </c>
      <c r="R58" s="150"/>
      <c r="S58" s="150"/>
      <c r="T58" s="150"/>
      <c r="U58" s="150"/>
      <c r="V58" s="150"/>
      <c r="W58" s="150"/>
      <c r="X58" s="150"/>
      <c r="Y58" s="17"/>
    </row>
    <row r="59" spans="6:25" s="11" customFormat="1" ht="13.5" customHeight="1">
      <c r="F59" s="12"/>
      <c r="G59" s="12"/>
      <c r="H59" s="12"/>
      <c r="I59" s="12"/>
      <c r="J59" s="12"/>
      <c r="K59" s="12"/>
      <c r="L59" s="12"/>
      <c r="M59" s="12"/>
      <c r="Q59" s="150" t="s">
        <v>5</v>
      </c>
      <c r="R59" s="150"/>
      <c r="S59" s="150"/>
      <c r="T59" s="150"/>
      <c r="U59" s="150"/>
      <c r="V59" s="150"/>
      <c r="W59" s="150"/>
      <c r="X59" s="150"/>
      <c r="Y59" s="17"/>
    </row>
  </sheetData>
  <mergeCells count="71">
    <mergeCell ref="Q58:X58"/>
    <mergeCell ref="Q59:X59"/>
    <mergeCell ref="B38:B39"/>
    <mergeCell ref="B40:B42"/>
    <mergeCell ref="Q50:X50"/>
    <mergeCell ref="Q52:X52"/>
    <mergeCell ref="Q53:X53"/>
    <mergeCell ref="Q57:X57"/>
    <mergeCell ref="J26:J27"/>
    <mergeCell ref="K26:K27"/>
    <mergeCell ref="L26:L27"/>
    <mergeCell ref="M26:M27"/>
    <mergeCell ref="Y26:Y27"/>
    <mergeCell ref="Y33:Y34"/>
    <mergeCell ref="M20:M21"/>
    <mergeCell ref="Y20:Y21"/>
    <mergeCell ref="B26:B27"/>
    <mergeCell ref="C26:C27"/>
    <mergeCell ref="D26:D27"/>
    <mergeCell ref="E26:E27"/>
    <mergeCell ref="F26:F27"/>
    <mergeCell ref="G26:G27"/>
    <mergeCell ref="H26:H27"/>
    <mergeCell ref="I26:I27"/>
    <mergeCell ref="G20:G21"/>
    <mergeCell ref="H20:H21"/>
    <mergeCell ref="I20:I21"/>
    <mergeCell ref="J20:J21"/>
    <mergeCell ref="K20:K21"/>
    <mergeCell ref="L20:L21"/>
    <mergeCell ref="I11:I12"/>
    <mergeCell ref="J11:J12"/>
    <mergeCell ref="K11:K12"/>
    <mergeCell ref="L11:L12"/>
    <mergeCell ref="B20:B21"/>
    <mergeCell ref="C20:C21"/>
    <mergeCell ref="D20:D21"/>
    <mergeCell ref="E20:E21"/>
    <mergeCell ref="F20:F21"/>
    <mergeCell ref="Q6:R6"/>
    <mergeCell ref="B11:B12"/>
    <mergeCell ref="C11:C12"/>
    <mergeCell ref="D11:D12"/>
    <mergeCell ref="E11:E12"/>
    <mergeCell ref="F11:F12"/>
    <mergeCell ref="G11:G12"/>
    <mergeCell ref="H11:H12"/>
    <mergeCell ref="P5:P7"/>
    <mergeCell ref="Q5:X5"/>
    <mergeCell ref="M11:M12"/>
    <mergeCell ref="S6:T6"/>
    <mergeCell ref="U6:V6"/>
    <mergeCell ref="W6:X6"/>
    <mergeCell ref="F8:M8"/>
    <mergeCell ref="Q8:X8"/>
    <mergeCell ref="A3:Y3"/>
    <mergeCell ref="A1:Y1"/>
    <mergeCell ref="A2:Y2"/>
    <mergeCell ref="A5:A7"/>
    <mergeCell ref="B5:B7"/>
    <mergeCell ref="C5:C7"/>
    <mergeCell ref="D5:D7"/>
    <mergeCell ref="E5:E7"/>
    <mergeCell ref="F5:M5"/>
    <mergeCell ref="N5:N7"/>
    <mergeCell ref="O5:O7"/>
    <mergeCell ref="Y5:Y7"/>
    <mergeCell ref="F6:G6"/>
    <mergeCell ref="H6:I6"/>
    <mergeCell ref="J6:K6"/>
    <mergeCell ref="L6:M6"/>
  </mergeCells>
  <printOptions horizontalCentered="1"/>
  <pageMargins left="0.11811023622047245" right="1.0236220472440944" top="0.55118110236220474" bottom="0.47244094488188981" header="0.11811023622047245" footer="0.23622047244094491"/>
  <pageSetup paperSize="5" scale="71" orientation="landscape" horizontalDpi="4294967293" verticalDpi="0" r:id="rId1"/>
  <headerFooter>
    <oddFooter>&amp;C&amp;8Page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Y59"/>
  <sheetViews>
    <sheetView showGridLines="0" tabSelected="1" view="pageBreakPreview" zoomScale="90" zoomScaleNormal="70" zoomScaleSheetLayoutView="90" workbookViewId="0">
      <pane ySplit="8" topLeftCell="A9" activePane="bottomLeft" state="frozen"/>
      <selection activeCell="O37" sqref="O37"/>
      <selection pane="bottomLeft" activeCell="X61" sqref="X61"/>
    </sheetView>
  </sheetViews>
  <sheetFormatPr defaultRowHeight="13.5"/>
  <cols>
    <col min="1" max="1" width="2.85546875" style="13" customWidth="1"/>
    <col min="2" max="2" width="24.85546875" style="11" customWidth="1"/>
    <col min="3" max="3" width="20" style="11" customWidth="1"/>
    <col min="4" max="4" width="5.7109375" style="13" customWidth="1"/>
    <col min="5" max="5" width="5.28515625" style="13" customWidth="1"/>
    <col min="6" max="13" width="5.7109375" style="14" customWidth="1"/>
    <col min="14" max="14" width="31.7109375" style="4" customWidth="1"/>
    <col min="15" max="15" width="25.7109375" style="11" customWidth="1"/>
    <col min="16" max="16" width="6.7109375" style="11" customWidth="1"/>
    <col min="17" max="24" width="5.7109375" style="14" customWidth="1"/>
    <col min="25" max="25" width="13.85546875" style="18" customWidth="1"/>
    <col min="26" max="16384" width="9.140625" style="4"/>
  </cols>
  <sheetData>
    <row r="1" spans="1:25" s="3" customFormat="1" ht="14.1" customHeight="1">
      <c r="A1" s="172" t="s">
        <v>183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</row>
    <row r="2" spans="1:25" s="3" customFormat="1" ht="14.1" customHeight="1">
      <c r="A2" s="172" t="s">
        <v>28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</row>
    <row r="3" spans="1:25" s="3" customFormat="1" ht="14.1" customHeight="1">
      <c r="A3" s="172" t="s">
        <v>184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</row>
    <row r="5" spans="1:25" ht="15" customHeight="1">
      <c r="A5" s="165" t="s">
        <v>60</v>
      </c>
      <c r="B5" s="165" t="s">
        <v>61</v>
      </c>
      <c r="C5" s="165" t="s">
        <v>62</v>
      </c>
      <c r="D5" s="173" t="s">
        <v>65</v>
      </c>
      <c r="E5" s="173" t="s">
        <v>66</v>
      </c>
      <c r="F5" s="178" t="s">
        <v>73</v>
      </c>
      <c r="G5" s="179"/>
      <c r="H5" s="179"/>
      <c r="I5" s="179"/>
      <c r="J5" s="179"/>
      <c r="K5" s="179"/>
      <c r="L5" s="179"/>
      <c r="M5" s="180"/>
      <c r="N5" s="165" t="s">
        <v>69</v>
      </c>
      <c r="O5" s="178" t="s">
        <v>70</v>
      </c>
      <c r="P5" s="165" t="s">
        <v>65</v>
      </c>
      <c r="Q5" s="168" t="s">
        <v>73</v>
      </c>
      <c r="R5" s="168"/>
      <c r="S5" s="168"/>
      <c r="T5" s="168"/>
      <c r="U5" s="168"/>
      <c r="V5" s="168"/>
      <c r="W5" s="168"/>
      <c r="X5" s="168"/>
      <c r="Y5" s="185" t="s">
        <v>76</v>
      </c>
    </row>
    <row r="6" spans="1:25" ht="12.75" customHeight="1">
      <c r="A6" s="166"/>
      <c r="B6" s="166"/>
      <c r="C6" s="166"/>
      <c r="D6" s="174"/>
      <c r="E6" s="176"/>
      <c r="F6" s="170" t="s">
        <v>31</v>
      </c>
      <c r="G6" s="170"/>
      <c r="H6" s="170" t="s">
        <v>32</v>
      </c>
      <c r="I6" s="170"/>
      <c r="J6" s="170" t="s">
        <v>33</v>
      </c>
      <c r="K6" s="170"/>
      <c r="L6" s="170" t="s">
        <v>34</v>
      </c>
      <c r="M6" s="170"/>
      <c r="N6" s="181"/>
      <c r="O6" s="183"/>
      <c r="P6" s="166"/>
      <c r="Q6" s="169" t="s">
        <v>31</v>
      </c>
      <c r="R6" s="169"/>
      <c r="S6" s="169" t="s">
        <v>32</v>
      </c>
      <c r="T6" s="169"/>
      <c r="U6" s="169" t="s">
        <v>33</v>
      </c>
      <c r="V6" s="169"/>
      <c r="W6" s="169" t="s">
        <v>34</v>
      </c>
      <c r="X6" s="169"/>
      <c r="Y6" s="186"/>
    </row>
    <row r="7" spans="1:25" ht="14.25" customHeight="1">
      <c r="A7" s="167"/>
      <c r="B7" s="167"/>
      <c r="C7" s="167"/>
      <c r="D7" s="175"/>
      <c r="E7" s="177"/>
      <c r="F7" s="131" t="s">
        <v>74</v>
      </c>
      <c r="G7" s="131" t="s">
        <v>75</v>
      </c>
      <c r="H7" s="131" t="s">
        <v>74</v>
      </c>
      <c r="I7" s="131" t="s">
        <v>75</v>
      </c>
      <c r="J7" s="131" t="s">
        <v>74</v>
      </c>
      <c r="K7" s="131" t="s">
        <v>75</v>
      </c>
      <c r="L7" s="131" t="s">
        <v>74</v>
      </c>
      <c r="M7" s="131" t="s">
        <v>75</v>
      </c>
      <c r="N7" s="182"/>
      <c r="O7" s="184"/>
      <c r="P7" s="167"/>
      <c r="Q7" s="132" t="s">
        <v>74</v>
      </c>
      <c r="R7" s="132" t="s">
        <v>75</v>
      </c>
      <c r="S7" s="132" t="s">
        <v>74</v>
      </c>
      <c r="T7" s="132" t="s">
        <v>75</v>
      </c>
      <c r="U7" s="132" t="s">
        <v>74</v>
      </c>
      <c r="V7" s="132" t="s">
        <v>75</v>
      </c>
      <c r="W7" s="132" t="s">
        <v>74</v>
      </c>
      <c r="X7" s="132" t="s">
        <v>75</v>
      </c>
      <c r="Y7" s="187"/>
    </row>
    <row r="8" spans="1:25" s="21" customFormat="1" ht="10.5" customHeight="1">
      <c r="A8" s="131">
        <v>1</v>
      </c>
      <c r="B8" s="131">
        <v>2</v>
      </c>
      <c r="C8" s="131">
        <v>3</v>
      </c>
      <c r="D8" s="30">
        <v>4</v>
      </c>
      <c r="E8" s="30">
        <v>5</v>
      </c>
      <c r="F8" s="170">
        <v>6</v>
      </c>
      <c r="G8" s="170"/>
      <c r="H8" s="170"/>
      <c r="I8" s="170"/>
      <c r="J8" s="170"/>
      <c r="K8" s="170"/>
      <c r="L8" s="170"/>
      <c r="M8" s="170"/>
      <c r="N8" s="32">
        <v>7</v>
      </c>
      <c r="O8" s="131">
        <v>8</v>
      </c>
      <c r="P8" s="131">
        <v>9</v>
      </c>
      <c r="Q8" s="169">
        <v>10</v>
      </c>
      <c r="R8" s="169"/>
      <c r="S8" s="169"/>
      <c r="T8" s="169"/>
      <c r="U8" s="169"/>
      <c r="V8" s="169"/>
      <c r="W8" s="169"/>
      <c r="X8" s="169"/>
      <c r="Y8" s="15">
        <v>11</v>
      </c>
    </row>
    <row r="9" spans="1:25" s="21" customFormat="1" ht="10.5" customHeight="1">
      <c r="A9" s="5"/>
      <c r="B9" s="5"/>
      <c r="C9" s="5"/>
      <c r="D9" s="6"/>
      <c r="E9" s="6"/>
      <c r="F9" s="99"/>
      <c r="G9" s="99"/>
      <c r="H9" s="99"/>
      <c r="I9" s="99"/>
      <c r="J9" s="99"/>
      <c r="K9" s="99"/>
      <c r="L9" s="5"/>
      <c r="M9" s="5"/>
      <c r="N9" s="6"/>
      <c r="O9" s="49"/>
      <c r="P9" s="49"/>
      <c r="Q9" s="88"/>
      <c r="R9" s="88"/>
      <c r="S9" s="88"/>
      <c r="T9" s="88"/>
      <c r="U9" s="88"/>
      <c r="V9" s="88"/>
      <c r="W9" s="88"/>
      <c r="X9" s="88"/>
      <c r="Y9" s="48"/>
    </row>
    <row r="10" spans="1:25" s="21" customFormat="1" ht="54.75" customHeight="1">
      <c r="A10" s="22" t="s">
        <v>59</v>
      </c>
      <c r="B10" s="146" t="s">
        <v>83</v>
      </c>
      <c r="C10" s="146" t="s">
        <v>84</v>
      </c>
      <c r="D10" s="25">
        <v>5.3</v>
      </c>
      <c r="E10" s="25" t="s">
        <v>67</v>
      </c>
      <c r="F10" s="118"/>
      <c r="G10" s="118"/>
      <c r="H10" s="118"/>
      <c r="I10" s="118"/>
      <c r="J10" s="118"/>
      <c r="K10" s="118"/>
      <c r="L10" s="33">
        <v>5.2999999999999999E-2</v>
      </c>
      <c r="M10" s="24"/>
      <c r="N10" s="25"/>
      <c r="O10" s="26"/>
      <c r="P10" s="56"/>
      <c r="Q10" s="56"/>
      <c r="R10" s="56"/>
      <c r="S10" s="56"/>
      <c r="T10" s="56"/>
      <c r="U10" s="56"/>
      <c r="V10" s="56"/>
      <c r="W10" s="56"/>
      <c r="X10" s="56"/>
      <c r="Y10" s="47" t="s">
        <v>86</v>
      </c>
    </row>
    <row r="11" spans="1:25" s="21" customFormat="1" ht="30" customHeight="1">
      <c r="A11" s="22"/>
      <c r="B11" s="189" t="s">
        <v>92</v>
      </c>
      <c r="C11" s="188" t="s">
        <v>79</v>
      </c>
      <c r="D11" s="190">
        <v>1.31</v>
      </c>
      <c r="E11" s="191" t="s">
        <v>67</v>
      </c>
      <c r="F11" s="192"/>
      <c r="G11" s="192"/>
      <c r="H11" s="192"/>
      <c r="I11" s="192"/>
      <c r="J11" s="192"/>
      <c r="K11" s="192"/>
      <c r="L11" s="194">
        <v>1.3100000000000001E-2</v>
      </c>
      <c r="M11" s="196"/>
      <c r="N11" s="61" t="s">
        <v>41</v>
      </c>
      <c r="O11" s="60"/>
      <c r="P11" s="59"/>
      <c r="Q11" s="59"/>
      <c r="R11" s="59"/>
      <c r="S11" s="59"/>
      <c r="T11" s="59"/>
      <c r="U11" s="59"/>
      <c r="V11" s="59"/>
      <c r="W11" s="59"/>
      <c r="X11" s="89"/>
      <c r="Y11" s="74" t="s">
        <v>98</v>
      </c>
    </row>
    <row r="12" spans="1:25" s="21" customFormat="1" ht="45" customHeight="1">
      <c r="A12" s="22"/>
      <c r="B12" s="152"/>
      <c r="C12" s="171"/>
      <c r="D12" s="162"/>
      <c r="E12" s="163"/>
      <c r="F12" s="193"/>
      <c r="G12" s="193"/>
      <c r="H12" s="193"/>
      <c r="I12" s="193"/>
      <c r="J12" s="193"/>
      <c r="K12" s="193"/>
      <c r="L12" s="195"/>
      <c r="M12" s="164"/>
      <c r="N12" s="27" t="s">
        <v>17</v>
      </c>
      <c r="O12" s="27" t="s">
        <v>49</v>
      </c>
      <c r="P12" s="65" t="s">
        <v>22</v>
      </c>
      <c r="Q12" s="65" t="s">
        <v>141</v>
      </c>
      <c r="R12" s="65" t="s">
        <v>163</v>
      </c>
      <c r="S12" s="65" t="s">
        <v>142</v>
      </c>
      <c r="T12" s="65" t="s">
        <v>175</v>
      </c>
      <c r="U12" s="65" t="s">
        <v>143</v>
      </c>
      <c r="V12" s="65"/>
      <c r="W12" s="65" t="s">
        <v>144</v>
      </c>
      <c r="X12" s="65"/>
      <c r="Y12" s="40"/>
    </row>
    <row r="13" spans="1:25" s="21" customFormat="1" ht="66.75" customHeight="1">
      <c r="A13" s="22"/>
      <c r="B13" s="133"/>
      <c r="C13" s="134"/>
      <c r="D13" s="135"/>
      <c r="E13" s="8"/>
      <c r="F13" s="136"/>
      <c r="G13" s="136"/>
      <c r="H13" s="136"/>
      <c r="I13" s="136"/>
      <c r="J13" s="136"/>
      <c r="K13" s="136"/>
      <c r="L13" s="63"/>
      <c r="M13" s="35"/>
      <c r="N13" s="27" t="s">
        <v>16</v>
      </c>
      <c r="O13" s="27" t="s">
        <v>2</v>
      </c>
      <c r="P13" s="86">
        <v>6000000000</v>
      </c>
      <c r="Q13" s="86">
        <v>500000000</v>
      </c>
      <c r="R13" s="86">
        <v>140706262</v>
      </c>
      <c r="S13" s="86">
        <v>1500000000</v>
      </c>
      <c r="T13" s="86">
        <v>588653873</v>
      </c>
      <c r="U13" s="86">
        <v>3000000000</v>
      </c>
      <c r="V13" s="86"/>
      <c r="W13" s="86">
        <v>1000000000</v>
      </c>
      <c r="X13" s="86"/>
      <c r="Y13" s="40"/>
    </row>
    <row r="14" spans="1:25" s="21" customFormat="1" ht="45" customHeight="1">
      <c r="A14" s="22"/>
      <c r="B14" s="133"/>
      <c r="C14" s="134"/>
      <c r="D14" s="135"/>
      <c r="E14" s="8"/>
      <c r="F14" s="136"/>
      <c r="G14" s="136"/>
      <c r="H14" s="136"/>
      <c r="I14" s="136"/>
      <c r="J14" s="136"/>
      <c r="K14" s="136"/>
      <c r="L14" s="63"/>
      <c r="M14" s="35"/>
      <c r="N14" s="27" t="s">
        <v>18</v>
      </c>
      <c r="O14" s="27" t="s">
        <v>50</v>
      </c>
      <c r="P14" s="65" t="s">
        <v>23</v>
      </c>
      <c r="Q14" s="65" t="s">
        <v>23</v>
      </c>
      <c r="R14" s="65" t="s">
        <v>23</v>
      </c>
      <c r="S14" s="65"/>
      <c r="T14" s="65"/>
      <c r="U14" s="65"/>
      <c r="V14" s="65"/>
      <c r="W14" s="65"/>
      <c r="X14" s="65"/>
      <c r="Y14" s="40"/>
    </row>
    <row r="15" spans="1:25" s="21" customFormat="1" ht="45" customHeight="1">
      <c r="A15" s="22"/>
      <c r="B15" s="133"/>
      <c r="C15" s="134"/>
      <c r="D15" s="135"/>
      <c r="E15" s="8"/>
      <c r="F15" s="136"/>
      <c r="G15" s="136"/>
      <c r="H15" s="136"/>
      <c r="I15" s="136"/>
      <c r="J15" s="136"/>
      <c r="K15" s="136"/>
      <c r="L15" s="63"/>
      <c r="M15" s="35"/>
      <c r="N15" s="27" t="s">
        <v>7</v>
      </c>
      <c r="O15" s="27" t="s">
        <v>51</v>
      </c>
      <c r="P15" s="65" t="s">
        <v>63</v>
      </c>
      <c r="Q15" s="65" t="s">
        <v>145</v>
      </c>
      <c r="R15" s="65" t="s">
        <v>164</v>
      </c>
      <c r="S15" s="65" t="s">
        <v>146</v>
      </c>
      <c r="T15" s="65" t="s">
        <v>176</v>
      </c>
      <c r="U15" s="65" t="s">
        <v>146</v>
      </c>
      <c r="V15" s="65"/>
      <c r="W15" s="65" t="s">
        <v>145</v>
      </c>
      <c r="X15" s="65"/>
      <c r="Y15" s="40"/>
    </row>
    <row r="16" spans="1:25" s="21" customFormat="1" ht="60.75" customHeight="1">
      <c r="A16" s="22"/>
      <c r="B16" s="133"/>
      <c r="C16" s="134"/>
      <c r="D16" s="135"/>
      <c r="E16" s="8"/>
      <c r="F16" s="136"/>
      <c r="G16" s="136"/>
      <c r="H16" s="136"/>
      <c r="I16" s="136"/>
      <c r="J16" s="136"/>
      <c r="K16" s="136"/>
      <c r="L16" s="63"/>
      <c r="M16" s="35"/>
      <c r="N16" s="27" t="s">
        <v>13</v>
      </c>
      <c r="O16" s="27" t="s">
        <v>52</v>
      </c>
      <c r="P16" s="66" t="s">
        <v>72</v>
      </c>
      <c r="Q16" s="95" t="s">
        <v>150</v>
      </c>
      <c r="R16" s="65"/>
      <c r="S16" s="65" t="s">
        <v>147</v>
      </c>
      <c r="T16" s="65" t="s">
        <v>134</v>
      </c>
      <c r="U16" s="65" t="s">
        <v>148</v>
      </c>
      <c r="V16" s="65"/>
      <c r="W16" s="65" t="s">
        <v>149</v>
      </c>
      <c r="X16" s="65"/>
      <c r="Y16" s="40"/>
    </row>
    <row r="17" spans="1:25" s="21" customFormat="1" ht="64.5" customHeight="1">
      <c r="A17" s="22"/>
      <c r="B17" s="133"/>
      <c r="C17" s="134"/>
      <c r="D17" s="135"/>
      <c r="E17" s="8"/>
      <c r="F17" s="136"/>
      <c r="G17" s="136"/>
      <c r="H17" s="136"/>
      <c r="I17" s="136"/>
      <c r="J17" s="136"/>
      <c r="K17" s="136"/>
      <c r="L17" s="63"/>
      <c r="M17" s="35"/>
      <c r="N17" s="27" t="s">
        <v>9</v>
      </c>
      <c r="O17" s="27" t="s">
        <v>101</v>
      </c>
      <c r="P17" s="66" t="s">
        <v>105</v>
      </c>
      <c r="Q17" s="66" t="s">
        <v>151</v>
      </c>
      <c r="R17" s="66" t="s">
        <v>168</v>
      </c>
      <c r="S17" s="66" t="s">
        <v>152</v>
      </c>
      <c r="T17" s="66" t="s">
        <v>177</v>
      </c>
      <c r="U17" s="66" t="s">
        <v>153</v>
      </c>
      <c r="V17" s="65"/>
      <c r="W17" s="66" t="s">
        <v>154</v>
      </c>
      <c r="X17" s="65"/>
      <c r="Y17" s="40"/>
    </row>
    <row r="18" spans="1:25" s="21" customFormat="1" ht="45" customHeight="1">
      <c r="A18" s="22"/>
      <c r="B18" s="133"/>
      <c r="C18" s="134"/>
      <c r="D18" s="135"/>
      <c r="E18" s="8"/>
      <c r="F18" s="136"/>
      <c r="G18" s="136"/>
      <c r="H18" s="136"/>
      <c r="I18" s="136"/>
      <c r="J18" s="136"/>
      <c r="K18" s="136"/>
      <c r="L18" s="63"/>
      <c r="M18" s="35"/>
      <c r="N18" s="23" t="s">
        <v>102</v>
      </c>
      <c r="O18" s="23" t="s">
        <v>103</v>
      </c>
      <c r="P18" s="98" t="s">
        <v>104</v>
      </c>
      <c r="Q18" s="98" t="s">
        <v>159</v>
      </c>
      <c r="R18" s="98" t="s">
        <v>169</v>
      </c>
      <c r="S18" s="98" t="s">
        <v>160</v>
      </c>
      <c r="T18" s="98" t="s">
        <v>178</v>
      </c>
      <c r="U18" s="98" t="s">
        <v>161</v>
      </c>
      <c r="V18" s="98"/>
      <c r="W18" s="98" t="s">
        <v>162</v>
      </c>
      <c r="X18" s="90"/>
      <c r="Y18" s="40"/>
    </row>
    <row r="19" spans="1:25" s="21" customFormat="1" ht="45" customHeight="1">
      <c r="A19" s="22"/>
      <c r="B19" s="64"/>
      <c r="C19" s="42"/>
      <c r="D19" s="55"/>
      <c r="E19" s="75"/>
      <c r="F19" s="136"/>
      <c r="G19" s="136"/>
      <c r="H19" s="136"/>
      <c r="I19" s="136"/>
      <c r="J19" s="136"/>
      <c r="K19" s="136"/>
      <c r="L19" s="63"/>
      <c r="M19" s="35"/>
      <c r="N19" s="19" t="s">
        <v>40</v>
      </c>
      <c r="O19" s="23" t="s">
        <v>48</v>
      </c>
      <c r="P19" s="36" t="s">
        <v>71</v>
      </c>
      <c r="Q19" s="90"/>
      <c r="R19" s="90"/>
      <c r="S19" s="90"/>
      <c r="T19" s="90"/>
      <c r="U19" s="90"/>
      <c r="V19" s="90"/>
      <c r="W19" s="90"/>
      <c r="X19" s="90"/>
      <c r="Y19" s="20"/>
    </row>
    <row r="20" spans="1:25" s="21" customFormat="1" ht="30" customHeight="1">
      <c r="A20" s="22"/>
      <c r="B20" s="200" t="s">
        <v>93</v>
      </c>
      <c r="C20" s="201" t="s">
        <v>80</v>
      </c>
      <c r="D20" s="190">
        <v>12.43</v>
      </c>
      <c r="E20" s="191" t="s">
        <v>67</v>
      </c>
      <c r="F20" s="198"/>
      <c r="G20" s="198"/>
      <c r="H20" s="198"/>
      <c r="I20" s="198"/>
      <c r="J20" s="198"/>
      <c r="K20" s="198"/>
      <c r="L20" s="194">
        <v>0.12429999999999999</v>
      </c>
      <c r="M20" s="203"/>
      <c r="N20" s="61" t="s">
        <v>41</v>
      </c>
      <c r="O20" s="60"/>
      <c r="P20" s="69"/>
      <c r="Q20" s="69"/>
      <c r="R20" s="69"/>
      <c r="S20" s="69"/>
      <c r="T20" s="69"/>
      <c r="U20" s="69"/>
      <c r="V20" s="69"/>
      <c r="W20" s="69"/>
      <c r="X20" s="91"/>
      <c r="Y20" s="156" t="s">
        <v>106</v>
      </c>
    </row>
    <row r="21" spans="1:25" s="21" customFormat="1" ht="45" customHeight="1">
      <c r="A21" s="22"/>
      <c r="B21" s="160"/>
      <c r="C21" s="161"/>
      <c r="D21" s="162"/>
      <c r="E21" s="163"/>
      <c r="F21" s="199"/>
      <c r="G21" s="199"/>
      <c r="H21" s="199"/>
      <c r="I21" s="199"/>
      <c r="J21" s="199"/>
      <c r="K21" s="199"/>
      <c r="L21" s="195"/>
      <c r="M21" s="159"/>
      <c r="N21" s="77" t="s">
        <v>8</v>
      </c>
      <c r="O21" s="42" t="s">
        <v>0</v>
      </c>
      <c r="P21" s="97">
        <v>1</v>
      </c>
      <c r="Q21" s="76">
        <f>6/33</f>
        <v>0.18181818181818182</v>
      </c>
      <c r="R21" s="76">
        <v>0</v>
      </c>
      <c r="S21" s="76">
        <f>11/33</f>
        <v>0.33333333333333331</v>
      </c>
      <c r="T21" s="76">
        <v>0</v>
      </c>
      <c r="U21" s="76">
        <f>13/33</f>
        <v>0.39393939393939392</v>
      </c>
      <c r="V21" s="76"/>
      <c r="W21" s="76">
        <f>3/33</f>
        <v>9.0909090909090912E-2</v>
      </c>
      <c r="X21" s="92"/>
      <c r="Y21" s="158"/>
    </row>
    <row r="22" spans="1:25" s="21" customFormat="1" ht="58.5" customHeight="1">
      <c r="A22" s="24"/>
      <c r="B22" s="54"/>
      <c r="C22" s="19"/>
      <c r="D22" s="55"/>
      <c r="E22" s="9"/>
      <c r="F22" s="36"/>
      <c r="G22" s="36"/>
      <c r="H22" s="36"/>
      <c r="I22" s="36"/>
      <c r="J22" s="36"/>
      <c r="K22" s="36"/>
      <c r="L22" s="76"/>
      <c r="M22" s="37"/>
      <c r="N22" s="43" t="s">
        <v>42</v>
      </c>
      <c r="O22" s="42" t="s">
        <v>53</v>
      </c>
      <c r="P22" s="93" t="s">
        <v>107</v>
      </c>
      <c r="Q22" s="93" t="s">
        <v>131</v>
      </c>
      <c r="R22" s="93" t="s">
        <v>165</v>
      </c>
      <c r="S22" s="93" t="s">
        <v>131</v>
      </c>
      <c r="T22" s="93" t="s">
        <v>179</v>
      </c>
      <c r="U22" s="93" t="s">
        <v>132</v>
      </c>
      <c r="V22" s="94"/>
      <c r="W22" s="93" t="s">
        <v>133</v>
      </c>
      <c r="X22" s="94"/>
      <c r="Y22" s="20"/>
    </row>
    <row r="23" spans="1:25" s="21" customFormat="1" ht="58.5" customHeight="1">
      <c r="A23" s="22"/>
      <c r="B23" s="10"/>
      <c r="C23" s="7"/>
      <c r="D23" s="135"/>
      <c r="E23" s="8"/>
      <c r="F23" s="137"/>
      <c r="G23" s="137"/>
      <c r="H23" s="137"/>
      <c r="I23" s="137"/>
      <c r="J23" s="137"/>
      <c r="K23" s="137"/>
      <c r="L23" s="145"/>
      <c r="M23" s="35"/>
      <c r="N23" s="43" t="s">
        <v>15</v>
      </c>
      <c r="O23" s="42" t="s">
        <v>54</v>
      </c>
      <c r="P23" s="65" t="s">
        <v>24</v>
      </c>
      <c r="Q23" s="65" t="s">
        <v>23</v>
      </c>
      <c r="R23" s="65" t="s">
        <v>166</v>
      </c>
      <c r="S23" s="65" t="s">
        <v>113</v>
      </c>
      <c r="T23" s="65" t="s">
        <v>166</v>
      </c>
      <c r="U23" s="65" t="s">
        <v>134</v>
      </c>
      <c r="V23" s="65"/>
      <c r="W23" s="65" t="s">
        <v>135</v>
      </c>
      <c r="X23" s="65"/>
      <c r="Y23" s="40"/>
    </row>
    <row r="24" spans="1:25" s="21" customFormat="1" ht="54" customHeight="1">
      <c r="A24" s="22"/>
      <c r="B24" s="10"/>
      <c r="C24" s="7"/>
      <c r="D24" s="135"/>
      <c r="E24" s="8"/>
      <c r="F24" s="137"/>
      <c r="G24" s="137"/>
      <c r="H24" s="137"/>
      <c r="I24" s="137"/>
      <c r="J24" s="137"/>
      <c r="K24" s="137"/>
      <c r="L24" s="145"/>
      <c r="M24" s="35"/>
      <c r="N24" s="77" t="s">
        <v>6</v>
      </c>
      <c r="O24" s="57" t="s">
        <v>108</v>
      </c>
      <c r="P24" s="65" t="s">
        <v>109</v>
      </c>
      <c r="Q24" s="65" t="s">
        <v>136</v>
      </c>
      <c r="R24" s="65" t="s">
        <v>167</v>
      </c>
      <c r="S24" s="65" t="s">
        <v>137</v>
      </c>
      <c r="T24" s="65" t="s">
        <v>180</v>
      </c>
      <c r="U24" s="65" t="s">
        <v>137</v>
      </c>
      <c r="V24" s="65"/>
      <c r="W24" s="65" t="s">
        <v>138</v>
      </c>
      <c r="X24" s="65"/>
      <c r="Y24" s="40"/>
    </row>
    <row r="25" spans="1:25" s="21" customFormat="1" ht="65.25" customHeight="1">
      <c r="A25" s="22"/>
      <c r="B25" s="10"/>
      <c r="C25" s="7"/>
      <c r="D25" s="55"/>
      <c r="E25" s="9"/>
      <c r="F25" s="36"/>
      <c r="G25" s="36"/>
      <c r="H25" s="36"/>
      <c r="I25" s="36"/>
      <c r="J25" s="36"/>
      <c r="K25" s="36"/>
      <c r="L25" s="76"/>
      <c r="M25" s="37"/>
      <c r="N25" s="43" t="s">
        <v>110</v>
      </c>
      <c r="O25" s="42" t="s">
        <v>55</v>
      </c>
      <c r="P25" s="93" t="s">
        <v>111</v>
      </c>
      <c r="Q25" s="93" t="s">
        <v>131</v>
      </c>
      <c r="R25" s="93" t="s">
        <v>165</v>
      </c>
      <c r="S25" s="93" t="s">
        <v>139</v>
      </c>
      <c r="T25" s="93" t="s">
        <v>181</v>
      </c>
      <c r="U25" s="93" t="s">
        <v>139</v>
      </c>
      <c r="V25" s="94"/>
      <c r="W25" s="93" t="s">
        <v>140</v>
      </c>
      <c r="X25" s="94"/>
      <c r="Y25" s="20"/>
    </row>
    <row r="26" spans="1:25" s="21" customFormat="1" ht="30" customHeight="1">
      <c r="A26" s="22"/>
      <c r="B26" s="200" t="s">
        <v>94</v>
      </c>
      <c r="C26" s="201" t="s">
        <v>81</v>
      </c>
      <c r="D26" s="190">
        <v>100</v>
      </c>
      <c r="E26" s="191" t="s">
        <v>67</v>
      </c>
      <c r="F26" s="202">
        <v>0.25</v>
      </c>
      <c r="G26" s="202">
        <v>0.25</v>
      </c>
      <c r="H26" s="202">
        <v>0.25</v>
      </c>
      <c r="I26" s="202">
        <v>0.25</v>
      </c>
      <c r="J26" s="202">
        <v>0.25</v>
      </c>
      <c r="K26" s="202"/>
      <c r="L26" s="202">
        <v>0.25</v>
      </c>
      <c r="M26" s="202"/>
      <c r="N26" s="61" t="s">
        <v>41</v>
      </c>
      <c r="O26" s="60"/>
      <c r="P26" s="59"/>
      <c r="Q26" s="59"/>
      <c r="R26" s="59"/>
      <c r="S26" s="59"/>
      <c r="T26" s="59"/>
      <c r="U26" s="59"/>
      <c r="V26" s="59"/>
      <c r="W26" s="59"/>
      <c r="X26" s="89"/>
      <c r="Y26" s="156" t="s">
        <v>112</v>
      </c>
    </row>
    <row r="27" spans="1:25" s="21" customFormat="1" ht="45" customHeight="1">
      <c r="A27" s="22"/>
      <c r="B27" s="160"/>
      <c r="C27" s="161"/>
      <c r="D27" s="162"/>
      <c r="E27" s="163"/>
      <c r="F27" s="155"/>
      <c r="G27" s="155"/>
      <c r="H27" s="155"/>
      <c r="I27" s="155"/>
      <c r="J27" s="155"/>
      <c r="K27" s="155"/>
      <c r="L27" s="155"/>
      <c r="M27" s="155"/>
      <c r="N27" s="43" t="s">
        <v>10</v>
      </c>
      <c r="O27" s="42" t="s">
        <v>56</v>
      </c>
      <c r="P27" s="65" t="s">
        <v>113</v>
      </c>
      <c r="Q27" s="65" t="s">
        <v>23</v>
      </c>
      <c r="R27" s="65" t="s">
        <v>23</v>
      </c>
      <c r="S27" s="65" t="s">
        <v>23</v>
      </c>
      <c r="T27" s="65"/>
      <c r="U27" s="65"/>
      <c r="V27" s="65"/>
      <c r="W27" s="65"/>
      <c r="X27" s="65"/>
      <c r="Y27" s="157"/>
    </row>
    <row r="28" spans="1:25" s="21" customFormat="1" ht="45" customHeight="1">
      <c r="A28" s="22"/>
      <c r="B28" s="10"/>
      <c r="C28" s="7"/>
      <c r="D28" s="135"/>
      <c r="E28" s="8"/>
      <c r="F28" s="139"/>
      <c r="G28" s="139"/>
      <c r="H28" s="139"/>
      <c r="I28" s="139"/>
      <c r="J28" s="139"/>
      <c r="K28" s="139"/>
      <c r="L28" s="139"/>
      <c r="M28" s="35"/>
      <c r="N28" s="43" t="s">
        <v>12</v>
      </c>
      <c r="O28" s="42" t="s">
        <v>114</v>
      </c>
      <c r="P28" s="65" t="s">
        <v>115</v>
      </c>
      <c r="Q28" s="65"/>
      <c r="R28" s="65"/>
      <c r="S28" s="65" t="s">
        <v>155</v>
      </c>
      <c r="T28" s="65" t="s">
        <v>115</v>
      </c>
      <c r="U28" s="65" t="s">
        <v>155</v>
      </c>
      <c r="V28" s="65"/>
      <c r="W28" s="65"/>
      <c r="X28" s="65"/>
      <c r="Y28" s="20"/>
    </row>
    <row r="29" spans="1:25" s="21" customFormat="1" ht="45" customHeight="1">
      <c r="A29" s="22"/>
      <c r="B29" s="10"/>
      <c r="C29" s="7"/>
      <c r="D29" s="135"/>
      <c r="E29" s="8"/>
      <c r="F29" s="139"/>
      <c r="G29" s="139"/>
      <c r="H29" s="139"/>
      <c r="I29" s="139"/>
      <c r="J29" s="139"/>
      <c r="K29" s="139"/>
      <c r="L29" s="139"/>
      <c r="M29" s="35"/>
      <c r="N29" s="77" t="s">
        <v>19</v>
      </c>
      <c r="O29" s="42" t="s">
        <v>57</v>
      </c>
      <c r="P29" s="65" t="s">
        <v>116</v>
      </c>
      <c r="Q29" s="65" t="s">
        <v>127</v>
      </c>
      <c r="R29" s="65" t="s">
        <v>127</v>
      </c>
      <c r="S29" s="65" t="s">
        <v>127</v>
      </c>
      <c r="T29" s="65" t="s">
        <v>127</v>
      </c>
      <c r="U29" s="65" t="s">
        <v>127</v>
      </c>
      <c r="V29" s="65"/>
      <c r="W29" s="65" t="s">
        <v>127</v>
      </c>
      <c r="X29" s="65"/>
      <c r="Y29" s="20"/>
    </row>
    <row r="30" spans="1:25" s="21" customFormat="1" ht="45" customHeight="1">
      <c r="A30" s="22"/>
      <c r="B30" s="10"/>
      <c r="C30" s="7"/>
      <c r="D30" s="135"/>
      <c r="E30" s="8"/>
      <c r="F30" s="139"/>
      <c r="G30" s="139"/>
      <c r="H30" s="139"/>
      <c r="I30" s="139"/>
      <c r="J30" s="139"/>
      <c r="K30" s="139"/>
      <c r="L30" s="139"/>
      <c r="M30" s="35"/>
      <c r="N30" s="77" t="s">
        <v>25</v>
      </c>
      <c r="O30" s="42" t="s">
        <v>58</v>
      </c>
      <c r="P30" s="65" t="s">
        <v>116</v>
      </c>
      <c r="Q30" s="65" t="s">
        <v>127</v>
      </c>
      <c r="R30" s="65" t="s">
        <v>127</v>
      </c>
      <c r="S30" s="65" t="s">
        <v>127</v>
      </c>
      <c r="T30" s="65" t="s">
        <v>127</v>
      </c>
      <c r="U30" s="65" t="s">
        <v>127</v>
      </c>
      <c r="V30" s="65"/>
      <c r="W30" s="65" t="s">
        <v>127</v>
      </c>
      <c r="X30" s="65"/>
      <c r="Y30" s="20"/>
    </row>
    <row r="31" spans="1:25" s="21" customFormat="1" ht="45" customHeight="1">
      <c r="A31" s="22"/>
      <c r="B31" s="10"/>
      <c r="C31" s="7"/>
      <c r="D31" s="135"/>
      <c r="E31" s="8"/>
      <c r="F31" s="139"/>
      <c r="G31" s="139"/>
      <c r="H31" s="139"/>
      <c r="I31" s="139"/>
      <c r="J31" s="139"/>
      <c r="K31" s="139"/>
      <c r="L31" s="139"/>
      <c r="M31" s="35"/>
      <c r="N31" s="43" t="s">
        <v>118</v>
      </c>
      <c r="O31" s="42" t="s">
        <v>119</v>
      </c>
      <c r="P31" s="65" t="s">
        <v>116</v>
      </c>
      <c r="Q31" s="65" t="s">
        <v>127</v>
      </c>
      <c r="R31" s="65" t="s">
        <v>127</v>
      </c>
      <c r="S31" s="65" t="s">
        <v>127</v>
      </c>
      <c r="T31" s="65" t="s">
        <v>127</v>
      </c>
      <c r="U31" s="65" t="s">
        <v>127</v>
      </c>
      <c r="V31" s="65"/>
      <c r="W31" s="65" t="s">
        <v>127</v>
      </c>
      <c r="X31" s="65"/>
      <c r="Y31" s="20"/>
    </row>
    <row r="32" spans="1:25" s="21" customFormat="1" ht="45" customHeight="1">
      <c r="A32" s="22"/>
      <c r="B32" s="10"/>
      <c r="C32" s="7"/>
      <c r="D32" s="135"/>
      <c r="E32" s="8"/>
      <c r="F32" s="139"/>
      <c r="G32" s="139"/>
      <c r="H32" s="139"/>
      <c r="I32" s="139"/>
      <c r="J32" s="139"/>
      <c r="K32" s="139"/>
      <c r="L32" s="139"/>
      <c r="M32" s="35"/>
      <c r="N32" s="43" t="s">
        <v>43</v>
      </c>
      <c r="O32" s="42" t="s">
        <v>117</v>
      </c>
      <c r="P32" s="65" t="s">
        <v>116</v>
      </c>
      <c r="Q32" s="65" t="s">
        <v>127</v>
      </c>
      <c r="R32" s="65" t="s">
        <v>127</v>
      </c>
      <c r="S32" s="65" t="s">
        <v>127</v>
      </c>
      <c r="T32" s="65" t="s">
        <v>127</v>
      </c>
      <c r="U32" s="65" t="s">
        <v>127</v>
      </c>
      <c r="V32" s="65"/>
      <c r="W32" s="65" t="s">
        <v>127</v>
      </c>
      <c r="X32" s="65"/>
      <c r="Y32" s="20"/>
    </row>
    <row r="33" spans="1:25" s="21" customFormat="1" ht="45" customHeight="1">
      <c r="A33" s="22"/>
      <c r="B33" s="53" t="s">
        <v>95</v>
      </c>
      <c r="C33" s="28" t="s">
        <v>96</v>
      </c>
      <c r="D33" s="144">
        <v>100</v>
      </c>
      <c r="E33" s="29" t="s">
        <v>67</v>
      </c>
      <c r="F33" s="143">
        <v>0.25</v>
      </c>
      <c r="G33" s="143">
        <v>0.25</v>
      </c>
      <c r="H33" s="143">
        <v>0.25</v>
      </c>
      <c r="I33" s="143">
        <v>0.25</v>
      </c>
      <c r="J33" s="143">
        <v>0.25</v>
      </c>
      <c r="K33" s="143"/>
      <c r="L33" s="78">
        <v>0.25</v>
      </c>
      <c r="M33" s="34"/>
      <c r="N33" s="61" t="s">
        <v>41</v>
      </c>
      <c r="O33" s="60"/>
      <c r="P33" s="59"/>
      <c r="Q33" s="59"/>
      <c r="R33" s="59"/>
      <c r="S33" s="59"/>
      <c r="T33" s="59"/>
      <c r="U33" s="59"/>
      <c r="V33" s="59"/>
      <c r="W33" s="59"/>
      <c r="X33" s="89"/>
      <c r="Y33" s="156" t="s">
        <v>125</v>
      </c>
    </row>
    <row r="34" spans="1:25" s="21" customFormat="1" ht="45" customHeight="1">
      <c r="A34" s="22"/>
      <c r="B34" s="7"/>
      <c r="C34" s="7" t="s">
        <v>97</v>
      </c>
      <c r="D34" s="135">
        <v>1</v>
      </c>
      <c r="E34" s="8" t="s">
        <v>67</v>
      </c>
      <c r="F34" s="148"/>
      <c r="G34" s="148"/>
      <c r="H34" s="148"/>
      <c r="I34" s="148"/>
      <c r="J34" s="148"/>
      <c r="K34" s="148"/>
      <c r="L34" s="121">
        <v>0.01</v>
      </c>
      <c r="M34" s="35"/>
      <c r="N34" s="43" t="s">
        <v>11</v>
      </c>
      <c r="O34" s="42" t="s">
        <v>3</v>
      </c>
      <c r="P34" s="70">
        <v>1</v>
      </c>
      <c r="Q34" s="70">
        <v>0.1</v>
      </c>
      <c r="R34" s="70">
        <v>0</v>
      </c>
      <c r="S34" s="70">
        <v>0.2</v>
      </c>
      <c r="T34" s="70">
        <v>0</v>
      </c>
      <c r="U34" s="70">
        <v>0.5</v>
      </c>
      <c r="V34" s="65"/>
      <c r="W34" s="70">
        <v>0.2</v>
      </c>
      <c r="X34" s="65"/>
      <c r="Y34" s="158"/>
    </row>
    <row r="35" spans="1:25" s="21" customFormat="1" ht="45" customHeight="1">
      <c r="A35" s="22"/>
      <c r="B35" s="142"/>
      <c r="C35" s="142"/>
      <c r="D35" s="79"/>
      <c r="E35" s="79"/>
      <c r="F35" s="22"/>
      <c r="G35" s="22"/>
      <c r="H35" s="22"/>
      <c r="I35" s="22"/>
      <c r="J35" s="22"/>
      <c r="K35" s="22"/>
      <c r="L35" s="80"/>
      <c r="M35" s="22"/>
      <c r="N35" s="43" t="s">
        <v>14</v>
      </c>
      <c r="O35" s="42" t="s">
        <v>1</v>
      </c>
      <c r="P35" s="70">
        <v>1</v>
      </c>
      <c r="Q35" s="70">
        <v>0.1</v>
      </c>
      <c r="R35" s="70">
        <v>0</v>
      </c>
      <c r="S35" s="70">
        <v>0.2</v>
      </c>
      <c r="T35" s="70">
        <v>0</v>
      </c>
      <c r="U35" s="70">
        <v>0.4</v>
      </c>
      <c r="V35" s="65"/>
      <c r="W35" s="70">
        <v>0.3</v>
      </c>
      <c r="X35" s="65"/>
      <c r="Y35" s="40"/>
    </row>
    <row r="36" spans="1:25" s="21" customFormat="1" ht="45" customHeight="1">
      <c r="A36" s="22"/>
      <c r="B36" s="142"/>
      <c r="C36" s="142"/>
      <c r="D36" s="79"/>
      <c r="E36" s="79"/>
      <c r="F36" s="22"/>
      <c r="G36" s="22"/>
      <c r="H36" s="22"/>
      <c r="I36" s="22"/>
      <c r="J36" s="22"/>
      <c r="K36" s="22"/>
      <c r="L36" s="80"/>
      <c r="M36" s="22"/>
      <c r="N36" s="43" t="s">
        <v>120</v>
      </c>
      <c r="O36" s="42" t="s">
        <v>121</v>
      </c>
      <c r="P36" s="65" t="s">
        <v>116</v>
      </c>
      <c r="Q36" s="65" t="s">
        <v>127</v>
      </c>
      <c r="R36" s="65" t="s">
        <v>127</v>
      </c>
      <c r="S36" s="65" t="s">
        <v>127</v>
      </c>
      <c r="T36" s="65" t="s">
        <v>127</v>
      </c>
      <c r="U36" s="65" t="s">
        <v>127</v>
      </c>
      <c r="V36" s="65"/>
      <c r="W36" s="65" t="s">
        <v>127</v>
      </c>
      <c r="X36" s="65"/>
      <c r="Y36" s="40"/>
    </row>
    <row r="37" spans="1:25" s="21" customFormat="1" ht="57.75" customHeight="1">
      <c r="A37" s="22"/>
      <c r="B37" s="146"/>
      <c r="C37" s="146"/>
      <c r="D37" s="25"/>
      <c r="E37" s="25"/>
      <c r="F37" s="24"/>
      <c r="G37" s="24"/>
      <c r="H37" s="24"/>
      <c r="I37" s="24"/>
      <c r="J37" s="24"/>
      <c r="K37" s="24"/>
      <c r="L37" s="33"/>
      <c r="M37" s="24"/>
      <c r="N37" s="43" t="s">
        <v>122</v>
      </c>
      <c r="O37" s="64" t="s">
        <v>123</v>
      </c>
      <c r="P37" s="65" t="s">
        <v>124</v>
      </c>
      <c r="Q37" s="65" t="s">
        <v>128</v>
      </c>
      <c r="R37" s="65" t="s">
        <v>170</v>
      </c>
      <c r="S37" s="65" t="s">
        <v>129</v>
      </c>
      <c r="T37" s="65" t="s">
        <v>170</v>
      </c>
      <c r="U37" s="65" t="s">
        <v>128</v>
      </c>
      <c r="V37" s="65"/>
      <c r="W37" s="65" t="s">
        <v>130</v>
      </c>
      <c r="X37" s="65"/>
      <c r="Y37" s="20"/>
    </row>
    <row r="38" spans="1:25" s="21" customFormat="1" ht="30" customHeight="1">
      <c r="A38" s="38" t="s">
        <v>64</v>
      </c>
      <c r="B38" s="151" t="s">
        <v>85</v>
      </c>
      <c r="C38" s="141" t="s">
        <v>87</v>
      </c>
      <c r="D38" s="44">
        <v>77</v>
      </c>
      <c r="E38" s="44" t="s">
        <v>68</v>
      </c>
      <c r="F38" s="100"/>
      <c r="G38" s="100"/>
      <c r="H38" s="100"/>
      <c r="I38" s="100"/>
      <c r="J38" s="100"/>
      <c r="K38" s="100"/>
      <c r="L38" s="87">
        <v>77</v>
      </c>
      <c r="M38" s="38"/>
      <c r="N38" s="44"/>
      <c r="O38" s="45"/>
      <c r="P38" s="67"/>
      <c r="Q38" s="67"/>
      <c r="R38" s="67"/>
      <c r="S38" s="67"/>
      <c r="T38" s="67"/>
      <c r="U38" s="67"/>
      <c r="V38" s="67"/>
      <c r="W38" s="67"/>
      <c r="X38" s="67"/>
      <c r="Y38" s="46" t="s">
        <v>86</v>
      </c>
    </row>
    <row r="39" spans="1:25" s="21" customFormat="1" ht="30" customHeight="1">
      <c r="A39" s="22"/>
      <c r="B39" s="197"/>
      <c r="C39" s="84" t="s">
        <v>88</v>
      </c>
      <c r="D39" s="25">
        <v>67</v>
      </c>
      <c r="E39" s="25"/>
      <c r="F39" s="118"/>
      <c r="G39" s="118"/>
      <c r="H39" s="118"/>
      <c r="I39" s="118"/>
      <c r="J39" s="118"/>
      <c r="K39" s="118"/>
      <c r="L39" s="24">
        <v>67</v>
      </c>
      <c r="M39" s="24"/>
      <c r="N39" s="25"/>
      <c r="O39" s="26"/>
      <c r="P39" s="68"/>
      <c r="Q39" s="68"/>
      <c r="R39" s="68"/>
      <c r="S39" s="68"/>
      <c r="T39" s="68"/>
      <c r="U39" s="68"/>
      <c r="V39" s="68"/>
      <c r="W39" s="68"/>
      <c r="X39" s="68"/>
      <c r="Y39" s="47"/>
    </row>
    <row r="40" spans="1:25" s="21" customFormat="1" ht="37.5" customHeight="1">
      <c r="A40" s="22"/>
      <c r="B40" s="189" t="s">
        <v>89</v>
      </c>
      <c r="C40" s="147" t="s">
        <v>77</v>
      </c>
      <c r="D40" s="81">
        <v>90</v>
      </c>
      <c r="E40" s="81" t="s">
        <v>67</v>
      </c>
      <c r="F40" s="100"/>
      <c r="G40" s="100"/>
      <c r="H40" s="122">
        <v>0.45</v>
      </c>
      <c r="I40" s="149">
        <v>0.78610000000000002</v>
      </c>
      <c r="J40" s="100"/>
      <c r="K40" s="100"/>
      <c r="L40" s="122">
        <v>0.45</v>
      </c>
      <c r="M40" s="38"/>
      <c r="N40" s="61" t="s">
        <v>91</v>
      </c>
      <c r="O40" s="62"/>
      <c r="P40" s="69"/>
      <c r="Q40" s="69"/>
      <c r="R40" s="69"/>
      <c r="S40" s="69"/>
      <c r="T40" s="69"/>
      <c r="U40" s="69"/>
      <c r="V40" s="69"/>
      <c r="W40" s="69"/>
      <c r="X40" s="91"/>
      <c r="Y40" s="138" t="s">
        <v>90</v>
      </c>
    </row>
    <row r="41" spans="1:25" s="21" customFormat="1" ht="42" customHeight="1">
      <c r="A41" s="22"/>
      <c r="B41" s="152"/>
      <c r="C41" s="133" t="s">
        <v>82</v>
      </c>
      <c r="D41" s="85">
        <v>100</v>
      </c>
      <c r="E41" s="85" t="s">
        <v>67</v>
      </c>
      <c r="F41" s="130">
        <v>0.25</v>
      </c>
      <c r="G41" s="130">
        <v>0.25</v>
      </c>
      <c r="H41" s="130">
        <v>0.2</v>
      </c>
      <c r="I41" s="130">
        <v>0.2</v>
      </c>
      <c r="J41" s="130"/>
      <c r="K41" s="130"/>
      <c r="L41" s="130">
        <v>0.55000000000000004</v>
      </c>
      <c r="M41" s="130"/>
      <c r="N41" s="43" t="s">
        <v>35</v>
      </c>
      <c r="O41" s="42" t="s">
        <v>44</v>
      </c>
      <c r="P41" s="71">
        <v>1</v>
      </c>
      <c r="Q41" s="65"/>
      <c r="R41" s="65"/>
      <c r="S41" s="70">
        <v>1</v>
      </c>
      <c r="T41" s="70">
        <v>0.91</v>
      </c>
      <c r="U41" s="65"/>
      <c r="V41" s="65"/>
      <c r="W41" s="65"/>
      <c r="X41" s="65"/>
      <c r="Y41" s="40"/>
    </row>
    <row r="42" spans="1:25" s="21" customFormat="1" ht="36.75" customHeight="1">
      <c r="A42" s="22"/>
      <c r="B42" s="152"/>
      <c r="C42" s="133" t="s">
        <v>78</v>
      </c>
      <c r="D42" s="85">
        <v>100</v>
      </c>
      <c r="E42" s="85" t="s">
        <v>67</v>
      </c>
      <c r="F42" s="123">
        <v>0.15</v>
      </c>
      <c r="G42" s="126">
        <v>0.1429</v>
      </c>
      <c r="H42" s="123">
        <v>0.4</v>
      </c>
      <c r="I42" s="126">
        <v>0.42870000000000003</v>
      </c>
      <c r="J42" s="123">
        <v>0.4</v>
      </c>
      <c r="K42" s="124"/>
      <c r="L42" s="123">
        <v>0.05</v>
      </c>
      <c r="M42" s="125"/>
      <c r="N42" s="50" t="s">
        <v>36</v>
      </c>
      <c r="O42" s="41" t="s">
        <v>45</v>
      </c>
      <c r="P42" s="72" t="s">
        <v>21</v>
      </c>
      <c r="Q42" s="72" t="s">
        <v>21</v>
      </c>
      <c r="R42" s="72" t="s">
        <v>171</v>
      </c>
      <c r="S42" s="72"/>
      <c r="T42" s="72" t="s">
        <v>173</v>
      </c>
      <c r="U42" s="72"/>
      <c r="V42" s="72"/>
      <c r="W42" s="72"/>
      <c r="X42" s="72"/>
      <c r="Y42" s="40"/>
    </row>
    <row r="43" spans="1:25" s="21" customFormat="1" ht="36" customHeight="1">
      <c r="A43" s="22"/>
      <c r="B43" s="51"/>
      <c r="C43" s="8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50" t="s">
        <v>20</v>
      </c>
      <c r="O43" s="41" t="s">
        <v>26</v>
      </c>
      <c r="P43" s="71">
        <v>1</v>
      </c>
      <c r="Q43" s="96">
        <f>30/200</f>
        <v>0.15</v>
      </c>
      <c r="R43" s="101">
        <v>0.1736</v>
      </c>
      <c r="S43" s="96">
        <f>50/200</f>
        <v>0.25</v>
      </c>
      <c r="T43" s="101">
        <v>0.50719999999999998</v>
      </c>
      <c r="U43" s="96">
        <f>80/200</f>
        <v>0.4</v>
      </c>
      <c r="V43" s="72"/>
      <c r="W43" s="96">
        <f>40/200</f>
        <v>0.2</v>
      </c>
      <c r="X43" s="72"/>
      <c r="Y43" s="40"/>
    </row>
    <row r="44" spans="1:25" s="21" customFormat="1" ht="24.95" customHeight="1">
      <c r="A44" s="22"/>
      <c r="B44" s="51"/>
      <c r="C44" s="8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58" t="s">
        <v>37</v>
      </c>
      <c r="O44" s="31"/>
      <c r="P44" s="69"/>
      <c r="Q44" s="69"/>
      <c r="R44" s="69"/>
      <c r="S44" s="69"/>
      <c r="T44" s="69"/>
      <c r="U44" s="69"/>
      <c r="V44" s="69"/>
      <c r="W44" s="69"/>
      <c r="X44" s="91"/>
      <c r="Y44" s="40"/>
    </row>
    <row r="45" spans="1:25" s="21" customFormat="1" ht="50.25" customHeight="1">
      <c r="A45" s="22"/>
      <c r="B45" s="51"/>
      <c r="C45" s="8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43" t="s">
        <v>38</v>
      </c>
      <c r="O45" s="57" t="s">
        <v>46</v>
      </c>
      <c r="P45" s="65" t="s">
        <v>99</v>
      </c>
      <c r="Q45" s="65" t="s">
        <v>158</v>
      </c>
      <c r="R45" s="65" t="s">
        <v>158</v>
      </c>
      <c r="S45" s="65" t="s">
        <v>158</v>
      </c>
      <c r="T45" s="65" t="s">
        <v>158</v>
      </c>
      <c r="U45" s="65" t="s">
        <v>158</v>
      </c>
      <c r="V45" s="65"/>
      <c r="W45" s="65" t="s">
        <v>158</v>
      </c>
      <c r="X45" s="65"/>
      <c r="Y45" s="40"/>
    </row>
    <row r="46" spans="1:25" s="21" customFormat="1" ht="51" customHeight="1">
      <c r="A46" s="24"/>
      <c r="B46" s="52"/>
      <c r="C46" s="8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50" t="s">
        <v>39</v>
      </c>
      <c r="O46" s="39" t="s">
        <v>47</v>
      </c>
      <c r="P46" s="73" t="s">
        <v>100</v>
      </c>
      <c r="Q46" s="72" t="s">
        <v>156</v>
      </c>
      <c r="R46" s="72" t="s">
        <v>172</v>
      </c>
      <c r="S46" s="73" t="s">
        <v>157</v>
      </c>
      <c r="T46" s="73" t="s">
        <v>174</v>
      </c>
      <c r="U46" s="73" t="s">
        <v>157</v>
      </c>
      <c r="V46" s="72"/>
      <c r="W46" s="72"/>
      <c r="X46" s="72"/>
      <c r="Y46" s="20"/>
    </row>
    <row r="47" spans="1:25" s="11" customFormat="1">
      <c r="F47" s="12"/>
      <c r="G47" s="12"/>
      <c r="H47" s="12"/>
      <c r="I47" s="12"/>
      <c r="J47" s="12"/>
      <c r="K47" s="12"/>
      <c r="L47" s="12"/>
      <c r="M47" s="12"/>
      <c r="Q47" s="12"/>
      <c r="R47" s="12"/>
      <c r="S47" s="12"/>
      <c r="T47" s="12"/>
      <c r="U47" s="12"/>
      <c r="V47" s="12"/>
      <c r="W47" s="12"/>
      <c r="X47" s="12"/>
      <c r="Y47" s="16"/>
    </row>
    <row r="48" spans="1:25" s="11" customFormat="1">
      <c r="F48" s="12"/>
      <c r="G48" s="12"/>
      <c r="H48" s="12"/>
      <c r="I48" s="12"/>
      <c r="J48" s="12"/>
      <c r="K48" s="12"/>
      <c r="L48" s="12"/>
      <c r="M48" s="12"/>
      <c r="Q48" s="12"/>
      <c r="R48" s="12"/>
      <c r="S48" s="12"/>
      <c r="T48" s="12"/>
      <c r="U48" s="12"/>
      <c r="V48" s="12"/>
      <c r="W48" s="12"/>
      <c r="X48" s="12"/>
      <c r="Y48" s="16"/>
    </row>
    <row r="49" spans="6:25" s="11" customFormat="1">
      <c r="F49" s="12"/>
      <c r="G49" s="12"/>
      <c r="H49" s="12"/>
      <c r="I49" s="12"/>
      <c r="J49" s="12"/>
      <c r="K49" s="12"/>
      <c r="L49" s="12"/>
      <c r="M49" s="12"/>
      <c r="Q49" s="12"/>
      <c r="R49" s="12"/>
      <c r="S49" s="12"/>
      <c r="T49" s="12"/>
      <c r="U49" s="12"/>
      <c r="V49" s="12"/>
      <c r="W49" s="12"/>
      <c r="X49" s="12"/>
      <c r="Y49" s="16"/>
    </row>
    <row r="50" spans="6:25" s="11" customFormat="1" ht="13.5" customHeight="1">
      <c r="F50" s="12"/>
      <c r="G50" s="12"/>
      <c r="H50" s="12"/>
      <c r="I50" s="12"/>
      <c r="J50" s="12"/>
      <c r="K50" s="12"/>
      <c r="L50" s="12"/>
      <c r="M50" s="12"/>
      <c r="Q50" s="150" t="s">
        <v>126</v>
      </c>
      <c r="R50" s="150"/>
      <c r="S50" s="150"/>
      <c r="T50" s="150"/>
      <c r="U50" s="150"/>
      <c r="V50" s="150"/>
      <c r="W50" s="150"/>
      <c r="X50" s="150"/>
      <c r="Y50" s="16"/>
    </row>
    <row r="51" spans="6:25" s="11" customFormat="1">
      <c r="F51" s="127"/>
      <c r="G51" s="12"/>
      <c r="H51" s="12"/>
      <c r="I51" s="12"/>
      <c r="J51" s="12"/>
      <c r="K51" s="12"/>
      <c r="L51" s="12"/>
      <c r="M51" s="12"/>
      <c r="Q51" s="140"/>
      <c r="R51" s="140"/>
      <c r="S51" s="2"/>
      <c r="T51" s="12"/>
      <c r="U51" s="12"/>
      <c r="V51" s="12"/>
      <c r="W51" s="12"/>
      <c r="X51" s="12"/>
      <c r="Y51" s="17"/>
    </row>
    <row r="52" spans="6:25" s="11" customFormat="1" ht="13.5" customHeight="1">
      <c r="F52" s="128"/>
      <c r="G52" s="127"/>
      <c r="H52" s="12"/>
      <c r="I52" s="12"/>
      <c r="J52" s="12"/>
      <c r="K52" s="12"/>
      <c r="L52" s="12"/>
      <c r="M52" s="12"/>
      <c r="Q52" s="150" t="s">
        <v>29</v>
      </c>
      <c r="R52" s="150"/>
      <c r="S52" s="150"/>
      <c r="T52" s="150"/>
      <c r="U52" s="150"/>
      <c r="V52" s="150"/>
      <c r="W52" s="150"/>
      <c r="X52" s="150"/>
      <c r="Y52" s="17"/>
    </row>
    <row r="53" spans="6:25" s="11" customFormat="1">
      <c r="F53" s="12"/>
      <c r="G53" s="12"/>
      <c r="H53" s="12"/>
      <c r="I53" s="12"/>
      <c r="J53" s="12"/>
      <c r="K53" s="12"/>
      <c r="L53" s="12"/>
      <c r="M53" s="12"/>
      <c r="Q53" s="153" t="s">
        <v>30</v>
      </c>
      <c r="R53" s="153"/>
      <c r="S53" s="153"/>
      <c r="T53" s="153"/>
      <c r="U53" s="153"/>
      <c r="V53" s="153"/>
      <c r="W53" s="153"/>
      <c r="X53" s="153"/>
      <c r="Y53" s="17"/>
    </row>
    <row r="54" spans="6:25" s="11" customFormat="1">
      <c r="F54" s="12"/>
      <c r="G54" s="12"/>
      <c r="H54" s="12"/>
      <c r="I54" s="12"/>
      <c r="J54" s="12"/>
      <c r="K54" s="12"/>
      <c r="L54" s="12"/>
      <c r="M54" s="12"/>
      <c r="Q54" s="1"/>
      <c r="R54" s="1"/>
      <c r="S54" s="2"/>
      <c r="T54" s="12"/>
      <c r="U54" s="12"/>
      <c r="V54" s="12"/>
      <c r="W54" s="12"/>
      <c r="X54" s="12"/>
      <c r="Y54" s="17"/>
    </row>
    <row r="55" spans="6:25" s="11" customFormat="1">
      <c r="F55" s="12"/>
      <c r="G55" s="12"/>
      <c r="H55" s="12"/>
      <c r="I55" s="12"/>
      <c r="J55" s="12"/>
      <c r="K55" s="12"/>
      <c r="L55" s="12"/>
      <c r="M55" s="12"/>
      <c r="Q55" s="1"/>
      <c r="R55" s="1"/>
      <c r="S55" s="2"/>
      <c r="T55" s="12"/>
      <c r="U55" s="12"/>
      <c r="V55" s="12"/>
      <c r="W55" s="12"/>
      <c r="X55" s="12"/>
      <c r="Y55" s="17"/>
    </row>
    <row r="56" spans="6:25" s="11" customFormat="1">
      <c r="F56" s="12"/>
      <c r="G56" s="12"/>
      <c r="H56" s="12"/>
      <c r="I56" s="12"/>
      <c r="J56" s="12"/>
      <c r="K56" s="12"/>
      <c r="L56" s="12"/>
      <c r="M56" s="12"/>
      <c r="Q56" s="1"/>
      <c r="R56" s="1"/>
      <c r="S56" s="2"/>
      <c r="T56" s="12"/>
      <c r="U56" s="12"/>
      <c r="V56" s="12"/>
      <c r="W56" s="12"/>
      <c r="X56" s="12"/>
      <c r="Y56" s="17"/>
    </row>
    <row r="57" spans="6:25" s="11" customFormat="1" ht="15" customHeight="1">
      <c r="F57" s="12"/>
      <c r="G57" s="12"/>
      <c r="H57" s="12"/>
      <c r="I57" s="12"/>
      <c r="J57" s="12"/>
      <c r="K57" s="12"/>
      <c r="L57" s="12"/>
      <c r="M57" s="12"/>
      <c r="Q57" s="154" t="s">
        <v>27</v>
      </c>
      <c r="R57" s="154"/>
      <c r="S57" s="154"/>
      <c r="T57" s="154"/>
      <c r="U57" s="154"/>
      <c r="V57" s="154"/>
      <c r="W57" s="154"/>
      <c r="X57" s="154"/>
      <c r="Y57" s="17"/>
    </row>
    <row r="58" spans="6:25" s="11" customFormat="1" ht="13.5" customHeight="1">
      <c r="F58" s="12"/>
      <c r="G58" s="12"/>
      <c r="H58" s="12"/>
      <c r="I58" s="12"/>
      <c r="J58" s="12"/>
      <c r="K58" s="12"/>
      <c r="L58" s="12"/>
      <c r="M58" s="12"/>
      <c r="Q58" s="150" t="s">
        <v>4</v>
      </c>
      <c r="R58" s="150"/>
      <c r="S58" s="150"/>
      <c r="T58" s="150"/>
      <c r="U58" s="150"/>
      <c r="V58" s="150"/>
      <c r="W58" s="150"/>
      <c r="X58" s="150"/>
      <c r="Y58" s="17"/>
    </row>
    <row r="59" spans="6:25" s="11" customFormat="1" ht="13.5" customHeight="1">
      <c r="F59" s="12"/>
      <c r="G59" s="12"/>
      <c r="H59" s="12"/>
      <c r="I59" s="12"/>
      <c r="J59" s="12"/>
      <c r="K59" s="12"/>
      <c r="L59" s="12"/>
      <c r="M59" s="12"/>
      <c r="Q59" s="150" t="s">
        <v>5</v>
      </c>
      <c r="R59" s="150"/>
      <c r="S59" s="150"/>
      <c r="T59" s="150"/>
      <c r="U59" s="150"/>
      <c r="V59" s="150"/>
      <c r="W59" s="150"/>
      <c r="X59" s="150"/>
      <c r="Y59" s="17"/>
    </row>
  </sheetData>
  <mergeCells count="71">
    <mergeCell ref="Q58:X58"/>
    <mergeCell ref="Q59:X59"/>
    <mergeCell ref="B38:B39"/>
    <mergeCell ref="B40:B42"/>
    <mergeCell ref="Q50:X50"/>
    <mergeCell ref="Q52:X52"/>
    <mergeCell ref="Q53:X53"/>
    <mergeCell ref="Q57:X57"/>
    <mergeCell ref="J26:J27"/>
    <mergeCell ref="K26:K27"/>
    <mergeCell ref="L26:L27"/>
    <mergeCell ref="M26:M27"/>
    <mergeCell ref="Y26:Y27"/>
    <mergeCell ref="Y33:Y34"/>
    <mergeCell ref="M20:M21"/>
    <mergeCell ref="Y20:Y21"/>
    <mergeCell ref="B26:B27"/>
    <mergeCell ref="C26:C27"/>
    <mergeCell ref="D26:D27"/>
    <mergeCell ref="E26:E27"/>
    <mergeCell ref="F26:F27"/>
    <mergeCell ref="G26:G27"/>
    <mergeCell ref="H26:H27"/>
    <mergeCell ref="I26:I27"/>
    <mergeCell ref="G20:G21"/>
    <mergeCell ref="H20:H21"/>
    <mergeCell ref="I20:I21"/>
    <mergeCell ref="J20:J21"/>
    <mergeCell ref="K20:K21"/>
    <mergeCell ref="L20:L21"/>
    <mergeCell ref="I11:I12"/>
    <mergeCell ref="J11:J12"/>
    <mergeCell ref="K11:K12"/>
    <mergeCell ref="L11:L12"/>
    <mergeCell ref="B20:B21"/>
    <mergeCell ref="C20:C21"/>
    <mergeCell ref="D20:D21"/>
    <mergeCell ref="E20:E21"/>
    <mergeCell ref="F20:F21"/>
    <mergeCell ref="G11:G12"/>
    <mergeCell ref="H11:H12"/>
    <mergeCell ref="P5:P7"/>
    <mergeCell ref="Q5:X5"/>
    <mergeCell ref="M11:M12"/>
    <mergeCell ref="Q6:R6"/>
    <mergeCell ref="S6:T6"/>
    <mergeCell ref="U6:V6"/>
    <mergeCell ref="W6:X6"/>
    <mergeCell ref="F8:M8"/>
    <mergeCell ref="Q8:X8"/>
    <mergeCell ref="B11:B12"/>
    <mergeCell ref="C11:C12"/>
    <mergeCell ref="D11:D12"/>
    <mergeCell ref="E11:E12"/>
    <mergeCell ref="F11:F12"/>
    <mergeCell ref="A1:Y1"/>
    <mergeCell ref="A2:Y2"/>
    <mergeCell ref="A5:A7"/>
    <mergeCell ref="B5:B7"/>
    <mergeCell ref="C5:C7"/>
    <mergeCell ref="D5:D7"/>
    <mergeCell ref="E5:E7"/>
    <mergeCell ref="F5:M5"/>
    <mergeCell ref="N5:N7"/>
    <mergeCell ref="O5:O7"/>
    <mergeCell ref="A3:Y3"/>
    <mergeCell ref="Y5:Y7"/>
    <mergeCell ref="F6:G6"/>
    <mergeCell ref="H6:I6"/>
    <mergeCell ref="J6:K6"/>
    <mergeCell ref="L6:M6"/>
  </mergeCells>
  <printOptions horizontalCentered="1"/>
  <pageMargins left="0.11811023622047245" right="1.0236220472440944" top="0.55118110236220474" bottom="0.47244094488188981" header="0.11811023622047245" footer="0.23622047244094491"/>
  <pageSetup paperSize="5" scale="71" orientation="landscape" horizontalDpi="4294967293" verticalDpi="0" r:id="rId1"/>
  <headerFooter>
    <oddFooter>&amp;C&amp;8Page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Evalu Internal OK TW 1</vt:lpstr>
      <vt:lpstr>Evalu Internal OK TW 2</vt:lpstr>
      <vt:lpstr>'Evalu Internal OK TW 1'!Print_Area</vt:lpstr>
      <vt:lpstr>'Evalu Internal OK TW 2'!Print_Area</vt:lpstr>
      <vt:lpstr>'Evalu Internal OK TW 1'!Print_Titles</vt:lpstr>
      <vt:lpstr>'Evalu Internal OK TW 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</dc:creator>
  <cp:lastModifiedBy>hp</cp:lastModifiedBy>
  <cp:lastPrinted>2020-07-15T04:17:32Z</cp:lastPrinted>
  <dcterms:created xsi:type="dcterms:W3CDTF">2018-02-21T03:05:24Z</dcterms:created>
  <dcterms:modified xsi:type="dcterms:W3CDTF">2020-08-10T03:39:31Z</dcterms:modified>
</cp:coreProperties>
</file>