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mc:AlternateContent xmlns:mc="http://schemas.openxmlformats.org/markup-compatibility/2006">
    <mc:Choice Requires="x15">
      <x15ac:absPath xmlns:x15ac="http://schemas.microsoft.com/office/spreadsheetml/2010/11/ac" url="E:\MONEV 2024\KEGIATAN MRI, ,TGL1 SD 3 MARET 2024 DI JAMBI\MRI BPBD 2022, 21 November 2022\"/>
    </mc:Choice>
  </mc:AlternateContent>
  <xr:revisionPtr revIDLastSave="0" documentId="13_ncr:1_{2F685116-539A-4524-B0D4-859E98F8E2D2}" xr6:coauthVersionLast="47" xr6:coauthVersionMax="47" xr10:uidLastSave="{00000000-0000-0000-0000-000000000000}"/>
  <bookViews>
    <workbookView xWindow="-110" yWindow="-110" windowWidth="19420" windowHeight="10300" tabRatio="902" firstSheet="3" activeTab="8" xr2:uid="{00000000-000D-0000-FFFF-FFFF00000000}"/>
  </bookViews>
  <sheets>
    <sheet name="Form 1.a CEE persepsi (2)" sheetId="46" r:id="rId1"/>
    <sheet name="Form 1.b Simpulan CEE Dokum (2)" sheetId="47" r:id="rId2"/>
    <sheet name="Form 1.c Simpulan CEE (2)" sheetId="48" r:id="rId3"/>
    <sheet name="Form 2a Konteks Strategis Pemda" sheetId="2" r:id="rId4"/>
    <sheet name="Form 2b Konteks Strategis OPD" sheetId="14" r:id="rId5"/>
    <sheet name="Form 2c Konteks Operasional OPD" sheetId="20" r:id="rId6"/>
    <sheet name="Form 1c Operasional OPD2" sheetId="21" state="hidden" r:id="rId7"/>
    <sheet name="Form 1c Operasional OPD3" sheetId="34" state="hidden" r:id="rId8"/>
    <sheet name="Form3a KK Risk Strategis Pemda " sheetId="16" r:id="rId9"/>
    <sheet name="Form 3b Strategis OPD_BPBD" sheetId="43" r:id="rId10"/>
    <sheet name="Form 3c Operasional OPD_BPBD" sheetId="44" r:id="rId11"/>
    <sheet name="Kertas Kerja Form 4" sheetId="39" r:id="rId12"/>
    <sheet name="Matriks Risiko rev" sheetId="45" r:id="rId13"/>
    <sheet name="Form 4 KK Analisis Risk" sheetId="6" r:id="rId14"/>
    <sheet name=" kertas Kerja Form 8" sheetId="28" state="hidden" r:id="rId15"/>
    <sheet name="Form 5 Risk Prioritas" sheetId="7" r:id="rId16"/>
    <sheet name="Form 6 RTP CE" sheetId="37" r:id="rId17"/>
    <sheet name="Form 7 RTP Risk" sheetId="8" r:id="rId18"/>
    <sheet name="Form 8 Infokom" sheetId="11" r:id="rId19"/>
    <sheet name="Form 9 Rencana Monitoring PI" sheetId="12" r:id="rId20"/>
    <sheet name="Form 10 Monitor Risk Even&amp;RTP" sheetId="10" r:id="rId21"/>
  </sheets>
  <externalReferences>
    <externalReference r:id="rId22"/>
    <externalReference r:id="rId23"/>
  </externalReferences>
  <definedNames>
    <definedName name="_xlnm.Print_Area" localSheetId="0">'Form 1.a CEE persepsi (2)'!$A$1:$H$65</definedName>
    <definedName name="_xlnm.Print_Area" localSheetId="1">'Form 1.b Simpulan CEE Dokum (2)'!$A$1:$D$22</definedName>
    <definedName name="_xlnm.Print_Area" localSheetId="2">'Form 1.c Simpulan CEE (2)'!$A$1:$H$29</definedName>
    <definedName name="_xlnm.Print_Area" localSheetId="3">'Form 2a Konteks Strategis Pemda'!$A$1:$F$18</definedName>
    <definedName name="_xlnm.Print_Area" localSheetId="4">'Form 2b Konteks Strategis OPD'!$A$1:$E$19</definedName>
    <definedName name="_xlnm.Print_Area" localSheetId="5">'Form 2c Konteks Operasional OPD'!$A$1:$E$18</definedName>
    <definedName name="_xlnm.Print_Area" localSheetId="10">'Form 3c Operasional OPD_BPBD'!$A$1:$L$82</definedName>
    <definedName name="_xlnm.Print_Area" localSheetId="16">'Form 6 RTP CE'!$A$1:$E$20</definedName>
    <definedName name="_xlnm.Print_Area" localSheetId="19">'Form 9 Rencana Monitoring PI'!$A$1:$G$21</definedName>
    <definedName name="_xlnm.Print_Area" localSheetId="8">'Form3a KK Risk Strategis Pemda '!$A$1:$K$29</definedName>
    <definedName name="_xlnm.Print_Area" localSheetId="12">'Matriks Risiko rev'!$A$1:$H$17</definedName>
    <definedName name="_xlnm.Print_Titles" localSheetId="0">'Form 1.a CEE persepsi (2)'!$6:$8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43" l="1"/>
  <c r="C7" i="48"/>
  <c r="C7" i="47"/>
  <c r="G53" i="46"/>
  <c r="H53" i="46" s="1"/>
  <c r="G52" i="46"/>
  <c r="H52" i="46" s="1"/>
  <c r="G50" i="46"/>
  <c r="H50" i="46" s="1"/>
  <c r="G49" i="46"/>
  <c r="H49" i="46" s="1"/>
  <c r="G48" i="46"/>
  <c r="H48" i="46" s="1"/>
  <c r="G47" i="46"/>
  <c r="H47" i="46" s="1"/>
  <c r="G46" i="46"/>
  <c r="H46" i="46" s="1"/>
  <c r="G44" i="46"/>
  <c r="H44" i="46" s="1"/>
  <c r="G43" i="46"/>
  <c r="H43" i="46" s="1"/>
  <c r="G42" i="46"/>
  <c r="H42" i="46" s="1"/>
  <c r="G41" i="46"/>
  <c r="H41" i="46" s="1"/>
  <c r="G40" i="46"/>
  <c r="H40" i="46" s="1"/>
  <c r="G39" i="46"/>
  <c r="H39" i="46" s="1"/>
  <c r="G38" i="46"/>
  <c r="H38" i="46" s="1"/>
  <c r="G36" i="46"/>
  <c r="H36" i="46" s="1"/>
  <c r="G35" i="46"/>
  <c r="H35" i="46" s="1"/>
  <c r="G34" i="46"/>
  <c r="H34" i="46" s="1"/>
  <c r="G32" i="46"/>
  <c r="H32" i="46" s="1"/>
  <c r="G31" i="46"/>
  <c r="H31" i="46" s="1"/>
  <c r="G30" i="46"/>
  <c r="H30" i="46" s="1"/>
  <c r="G29" i="46"/>
  <c r="H29" i="46" s="1"/>
  <c r="G27" i="46"/>
  <c r="H27" i="46" s="1"/>
  <c r="G26" i="46"/>
  <c r="H26" i="46" s="1"/>
  <c r="G25" i="46"/>
  <c r="H25" i="46" s="1"/>
  <c r="G24" i="46"/>
  <c r="H24" i="46" s="1"/>
  <c r="G23" i="46"/>
  <c r="H23" i="46" s="1"/>
  <c r="G22" i="46"/>
  <c r="H22" i="46" s="1"/>
  <c r="G21" i="46"/>
  <c r="H21" i="46" s="1"/>
  <c r="H20" i="46"/>
  <c r="H18" i="46"/>
  <c r="G18" i="46"/>
  <c r="G17" i="46"/>
  <c r="H17" i="46" s="1"/>
  <c r="H16" i="46"/>
  <c r="G16" i="46"/>
  <c r="H15" i="46"/>
  <c r="G15" i="46"/>
  <c r="H13" i="46"/>
  <c r="G13" i="46"/>
  <c r="H12" i="46"/>
  <c r="G12" i="46"/>
  <c r="H11" i="46"/>
  <c r="G11" i="46"/>
  <c r="H10" i="46"/>
  <c r="G10" i="46"/>
  <c r="E25" i="7" l="1"/>
  <c r="E24" i="7"/>
  <c r="E23" i="7"/>
  <c r="E15" i="7"/>
  <c r="F34" i="6"/>
  <c r="D25" i="7" s="1"/>
  <c r="F33" i="6"/>
  <c r="D24" i="7" s="1"/>
  <c r="F32" i="6"/>
  <c r="D23" i="7" s="1"/>
  <c r="F21" i="6"/>
  <c r="D15" i="7" s="1"/>
  <c r="D52" i="44"/>
  <c r="F37" i="39" l="1"/>
  <c r="G37" i="39"/>
  <c r="H37" i="39"/>
  <c r="I37" i="39"/>
  <c r="J37" i="39"/>
  <c r="K37" i="39"/>
  <c r="L37" i="39"/>
  <c r="M37" i="39"/>
  <c r="N37" i="39"/>
  <c r="O37" i="39"/>
  <c r="P37" i="39"/>
  <c r="Q37" i="39"/>
  <c r="R37" i="39"/>
  <c r="F27" i="39"/>
  <c r="K27" i="39"/>
  <c r="L27" i="39"/>
  <c r="M27" i="39"/>
  <c r="N27" i="39"/>
  <c r="O27" i="39"/>
  <c r="P27" i="39"/>
  <c r="Q27" i="39"/>
  <c r="R27" i="39"/>
  <c r="F20" i="39"/>
  <c r="G20" i="39"/>
  <c r="H20" i="39"/>
  <c r="I20" i="39"/>
  <c r="J20" i="39"/>
  <c r="K20" i="39"/>
  <c r="L20" i="39"/>
  <c r="M20" i="39"/>
  <c r="N20" i="39"/>
  <c r="O20" i="39"/>
  <c r="P20" i="39"/>
  <c r="Q20" i="39"/>
  <c r="R20" i="39"/>
  <c r="E37" i="39"/>
  <c r="E20" i="39"/>
  <c r="E27" i="39"/>
  <c r="AG8" i="28" l="1"/>
  <c r="AI8" i="28"/>
  <c r="AF8" i="28"/>
  <c r="AH8" i="28" s="1"/>
  <c r="AG7" i="28"/>
  <c r="AI7" i="28"/>
  <c r="AF7" i="28"/>
  <c r="AH7" i="28"/>
  <c r="AJ7" i="28" s="1"/>
  <c r="AG6" i="28"/>
  <c r="AI6" i="28" s="1"/>
  <c r="AF6" i="28"/>
  <c r="AH6" i="28" s="1"/>
  <c r="AG5" i="28"/>
  <c r="AI5" i="28" s="1"/>
  <c r="AF5" i="28"/>
  <c r="AH5" i="28" s="1"/>
  <c r="F29" i="6"/>
  <c r="F28" i="6"/>
  <c r="F25" i="6"/>
  <c r="F24" i="6"/>
  <c r="F23" i="6"/>
  <c r="AJ5" i="28" l="1"/>
  <c r="AJ6" i="28"/>
  <c r="AJ8" i="28"/>
</calcChain>
</file>

<file path=xl/sharedStrings.xml><?xml version="1.0" encoding="utf-8"?>
<sst xmlns="http://schemas.openxmlformats.org/spreadsheetml/2006/main" count="2468" uniqueCount="722">
  <si>
    <t>CONTOH</t>
  </si>
  <si>
    <t>A.</t>
  </si>
  <si>
    <t>B</t>
  </si>
  <si>
    <t>C</t>
  </si>
  <si>
    <t>D</t>
  </si>
  <si>
    <t>Sumber Data</t>
  </si>
  <si>
    <t>Urusan Pemerintahan</t>
  </si>
  <si>
    <t>IKU Sasaran RPJMD</t>
  </si>
  <si>
    <t>No</t>
  </si>
  <si>
    <t>Identifikasi Risiko Strategis Pemerintah Daerah</t>
  </si>
  <si>
    <t>Tujuan/Sasaran Strategis</t>
  </si>
  <si>
    <t>Indikator Kinerja</t>
  </si>
  <si>
    <t>Risiko</t>
  </si>
  <si>
    <t>Sebab</t>
  </si>
  <si>
    <t>C/UC</t>
  </si>
  <si>
    <t>Dampak</t>
  </si>
  <si>
    <t>Uraian</t>
  </si>
  <si>
    <t xml:space="preserve">Kode </t>
  </si>
  <si>
    <t>Pemilik</t>
  </si>
  <si>
    <t>Sumber</t>
  </si>
  <si>
    <t>Pihak yang Terkena</t>
  </si>
  <si>
    <t>a</t>
  </si>
  <si>
    <t>b</t>
  </si>
  <si>
    <t>c</t>
  </si>
  <si>
    <t>d</t>
  </si>
  <si>
    <t>e</t>
  </si>
  <si>
    <t>f</t>
  </si>
  <si>
    <t>g</t>
  </si>
  <si>
    <t>h</t>
  </si>
  <si>
    <t>i</t>
  </si>
  <si>
    <t>j</t>
  </si>
  <si>
    <t>k</t>
  </si>
  <si>
    <t>Kolom a diisi dengan nomor urut</t>
  </si>
  <si>
    <t>Identifikasi Risiko Strategis OPD</t>
  </si>
  <si>
    <t>OPD</t>
  </si>
  <si>
    <t>Kegiatan</t>
  </si>
  <si>
    <t>Indikator Keluaran</t>
  </si>
  <si>
    <t>Sebab*)</t>
  </si>
  <si>
    <t>Dampak**)</t>
  </si>
  <si>
    <t>Tahap</t>
  </si>
  <si>
    <t>l</t>
  </si>
  <si>
    <t>Penetapan kebijakan</t>
  </si>
  <si>
    <t>Perencanaan</t>
  </si>
  <si>
    <t>Penganggaran</t>
  </si>
  <si>
    <t>Pelaksanaan</t>
  </si>
  <si>
    <t>Keterangan</t>
  </si>
  <si>
    <t>No.</t>
  </si>
  <si>
    <t>“Risiko” yang Teridentifikasi</t>
  </si>
  <si>
    <t>Kode Risiko</t>
  </si>
  <si>
    <t>Analisis Risiko</t>
  </si>
  <si>
    <t>Skala Dampak*)</t>
  </si>
  <si>
    <t>Skala Risiko</t>
  </si>
  <si>
    <t>f=dxe</t>
  </si>
  <si>
    <t>I</t>
  </si>
  <si>
    <t>Risiko Strategis</t>
  </si>
  <si>
    <t>II</t>
  </si>
  <si>
    <t>III</t>
  </si>
  <si>
    <t>IV</t>
  </si>
  <si>
    <t>Keterangan:</t>
  </si>
  <si>
    <t>Risiko Prioritas</t>
  </si>
  <si>
    <t>Pemilik  Risiko</t>
  </si>
  <si>
    <t>Penyebab</t>
  </si>
  <si>
    <t>Kolom c diisi dengan kode risiko</t>
  </si>
  <si>
    <t>Penilaian atas Kegiatan Pengendalian yang Ada dan Masih Dibutuhkan</t>
  </si>
  <si>
    <t>Uraian Pengendalian yang Sudah Ada *)</t>
  </si>
  <si>
    <t>Celah Pengendalian</t>
  </si>
  <si>
    <t>Kolom  a diisi dengan nomor urut</t>
  </si>
  <si>
    <t>Target Waktu Penyelesaian</t>
  </si>
  <si>
    <t>Tanggal terjadi</t>
  </si>
  <si>
    <t>PENGKOMUNIKASIAN PENGENDALIAN YANG DIBANGUN</t>
  </si>
  <si>
    <t>Kegiatan Pengendalian yang Dibutuhkan</t>
  </si>
  <si>
    <t>Media/Bentuk Sarana Pengkomunikasian</t>
  </si>
  <si>
    <t>Penyedia Informasi</t>
  </si>
  <si>
    <t>Penerima Informasi</t>
  </si>
  <si>
    <t>Bentuk/Metode Pemantauan yang Diperlukan</t>
  </si>
  <si>
    <t>Penanggung Jawab Pemantauan</t>
  </si>
  <si>
    <t xml:space="preserve">Hasil Analisis Risiko </t>
  </si>
  <si>
    <t>Internal</t>
  </si>
  <si>
    <t>Kemungkinan</t>
  </si>
  <si>
    <t>Responden 1</t>
  </si>
  <si>
    <t>Responden 2</t>
  </si>
  <si>
    <t>Responden 3</t>
  </si>
  <si>
    <t>Responden 4</t>
  </si>
  <si>
    <t>Responden 5</t>
  </si>
  <si>
    <t>Responden 6</t>
  </si>
  <si>
    <t>Responden 7</t>
  </si>
  <si>
    <t>Responden 8</t>
  </si>
  <si>
    <t>Responden 9</t>
  </si>
  <si>
    <t>Responden 10</t>
  </si>
  <si>
    <t>Responden 11</t>
  </si>
  <si>
    <t>Responden 12</t>
  </si>
  <si>
    <t>Responden 13</t>
  </si>
  <si>
    <t>Responden 14</t>
  </si>
  <si>
    <t>Responden 15</t>
  </si>
  <si>
    <t>Jumlah</t>
  </si>
  <si>
    <t>Rata-rata</t>
  </si>
  <si>
    <t>Skala Risiko
(D x K)</t>
  </si>
  <si>
    <t>IKU</t>
  </si>
  <si>
    <t>Eksternal</t>
  </si>
  <si>
    <t>UC</t>
  </si>
  <si>
    <t>Sumber data</t>
  </si>
  <si>
    <t>Tujuan Strategis</t>
  </si>
  <si>
    <t>Sasaran Strategis</t>
  </si>
  <si>
    <t>IKU Renstra OPD</t>
  </si>
  <si>
    <t>:</t>
  </si>
  <si>
    <t>NO.</t>
  </si>
  <si>
    <t>PERTANYAAN /KUESIONER</t>
  </si>
  <si>
    <t>JAWABAN RESPONDEN (R)</t>
  </si>
  <si>
    <t>R2</t>
  </si>
  <si>
    <t>R3</t>
  </si>
  <si>
    <t>Modus</t>
  </si>
  <si>
    <t>PENEGAKAN INTEGRITAS DAN NILAI ETIKA</t>
  </si>
  <si>
    <t>Pegawai mendapatkan pesan integritas &amp; nilai etika secara rutin dari pimpinan instansi (Misalnya keteladanan, pesan moral dll)</t>
  </si>
  <si>
    <t>KOMITMEN TERHADAP KOMPETENSI</t>
  </si>
  <si>
    <t>Pegawai yang kompeten telah secara tepat mengisi posisi/jabatan</t>
  </si>
  <si>
    <t>KEPEMIMPINAN YANG KONDUSIF</t>
  </si>
  <si>
    <t>Gaya pimpinan dapat mendorong pegawai untuk meningkatkan kinerja</t>
  </si>
  <si>
    <t>PEMBENTUKAN STRUKTUR ORGANISASI YANG SESUAI DENGAN KEBUTUHAN</t>
  </si>
  <si>
    <t>E</t>
  </si>
  <si>
    <t>Kriteria pendelegasian wewenang telah ditentukan dengan tepat</t>
  </si>
  <si>
    <t>Pendelegasian wewenang dan tanggung jawab dilaksanakan secara tepat</t>
  </si>
  <si>
    <t>Kewenangan direviu secara periodik</t>
  </si>
  <si>
    <t>F</t>
  </si>
  <si>
    <t>PENYUSUNAN DAN PENERAPAN KEBIJAKAN YANG SEHAT TENTANG PEMBINAAN SUMBER DAYA MANUSIA</t>
  </si>
  <si>
    <t>Insentif pegawai telah sesuai dengan tanggung jawab dan kinerja</t>
  </si>
  <si>
    <t>G</t>
  </si>
  <si>
    <t>PERWUJUDAN PERAN APARAT PENGAWASAN INTERN PEMERINTAH YANG EFEKTIF</t>
  </si>
  <si>
    <t>H</t>
  </si>
  <si>
    <t>HUBUNGAN KERJA YANG BAIK DENGAN INSTANSI PEMERINTAH TERKAIT</t>
  </si>
  <si>
    <t xml:space="preserve"> Hubungan kerja yang baik dengan instansi/organisasi lain yang memiliki keterkaitan operasional telah terbangun</t>
  </si>
  <si>
    <t>Ket Jawaban:</t>
  </si>
  <si>
    <t>Tahun Penilaian</t>
  </si>
  <si>
    <t>Nama Pemda</t>
  </si>
  <si>
    <t>: Pemerintah Kabupaten XYZ</t>
  </si>
  <si>
    <t>Periode yang dinilai</t>
  </si>
  <si>
    <t>-</t>
  </si>
  <si>
    <t>Dinas Kesehatan Kabupaten XYZ</t>
  </si>
  <si>
    <t>: 2018</t>
  </si>
  <si>
    <t>Target 2023</t>
  </si>
  <si>
    <t>Nama OPD</t>
  </si>
  <si>
    <t>Rencana Waktu Pelaksanaan</t>
  </si>
  <si>
    <t xml:space="preserve">Uraian Kelemahan </t>
  </si>
  <si>
    <t>Klasifikasi</t>
  </si>
  <si>
    <t>*) Klasifikasi permasalahan menggunakan sub unsur Lingkungan Pengendalian dalam PP 60 Tahun 2008.</t>
  </si>
  <si>
    <t>Kolom e diisi dengan klasifikasi kelemahan/kekuatan sesuai sub unsur pada lingkungan pengendalian</t>
  </si>
  <si>
    <t>Kolom b diisi dengan sumber data</t>
  </si>
  <si>
    <t xml:space="preserve">No. </t>
  </si>
  <si>
    <t xml:space="preserve">Sub unsur </t>
  </si>
  <si>
    <t xml:space="preserve">Penjelasan </t>
  </si>
  <si>
    <t xml:space="preserve">Hasil </t>
  </si>
  <si>
    <t xml:space="preserve">Uraian </t>
  </si>
  <si>
    <t xml:space="preserve">a </t>
  </si>
  <si>
    <t xml:space="preserve">Simpulan </t>
  </si>
  <si>
    <t>Kolom b diisi dengan sub unsur pada lingkungan pengendalian</t>
  </si>
  <si>
    <t>Kolom e diisi dengan simpulan hasil survei persepsi</t>
  </si>
  <si>
    <t>Kolom f diisi dengan uraian simpulan sesuai hasil survei persepsi</t>
  </si>
  <si>
    <t>Kolom h diisi dengan uraian kelemahan</t>
  </si>
  <si>
    <t>Realisasi Waktu Pelaksanaan</t>
  </si>
  <si>
    <t>Risiko 1</t>
  </si>
  <si>
    <t>Risiko 2</t>
  </si>
  <si>
    <t>Risiko 3</t>
  </si>
  <si>
    <t>Risiko 4</t>
  </si>
  <si>
    <t>CONTOH KERTAS KERJA ANALISIS RISIKO</t>
  </si>
  <si>
    <t>Kolom b diisi dengan risiko yang teridentifikasi</t>
  </si>
  <si>
    <t>Kolom d diisi dengan tanggal terjadinya risiko pada tahun berjalan</t>
  </si>
  <si>
    <t>Form 3.a</t>
  </si>
  <si>
    <t>Kolom b diisi dengan Kegiatan Pengendalian yang Dibutuhkan</t>
  </si>
  <si>
    <t>Kolom c diisi dengan Media/Bentuk Sarana Pengkomunikasian</t>
  </si>
  <si>
    <t>Kolom d diisi dengan Penyedia Informasi</t>
  </si>
  <si>
    <t>Kolom f diisi  dengan Rencana Waktu Pelaksanaan</t>
  </si>
  <si>
    <t>Kolom g diisi  dengan Realisasi Waktu Pelaksanaan</t>
  </si>
  <si>
    <t>Kolom h diisi  dengan Keterangan tambahan</t>
  </si>
  <si>
    <t>Kolom g diisi  dengan Keterangan tambahan</t>
  </si>
  <si>
    <t>Kolom c diisi dengan Bentuk/Metode Pemantauan yang Diperlukan</t>
  </si>
  <si>
    <t>Kolom d diisi dengan Penanggung Jawab Pemantauan</t>
  </si>
  <si>
    <t>Kolom e diisi  dengan Waktu Pelaksanaan Pemantauan</t>
  </si>
  <si>
    <t xml:space="preserve">Simpulan Survei Persepsi atas Lingkungan Pengendalian Intern
</t>
  </si>
  <si>
    <t>: Urusan Wajib Kesehatan</t>
  </si>
  <si>
    <t>Nama Dinas Terkait</t>
  </si>
  <si>
    <t>Tujuan Strategis RPJMD</t>
  </si>
  <si>
    <t>Sasaran RPJMD</t>
  </si>
  <si>
    <t>Prioritas pembangunan dan program unggulan</t>
  </si>
  <si>
    <t>Penetapan konteks Risiko Strategis Pemda</t>
  </si>
  <si>
    <t>Program Dinas Kesehatan (Renja 2019)
dan Kegiatan Utama</t>
  </si>
  <si>
    <t>Penetapan konteks risiko operasional OPD Kesehatan</t>
  </si>
  <si>
    <t xml:space="preserve">Keluaran/Hasil Kegiatan </t>
  </si>
  <si>
    <t>Jaminan Persalinan (DAK NON FISIK)</t>
  </si>
  <si>
    <t>Meningkatnya derajat kesehatan masayarakat</t>
  </si>
  <si>
    <t>Mengoptimalkan pelayanan rumah sakit</t>
  </si>
  <si>
    <t>Persentase karyawan yang terlatih</t>
  </si>
  <si>
    <t>Persentase sarana prasarana dan peralatan kesehatan</t>
  </si>
  <si>
    <t>C.2.    PENETAPAN KONTEKS RISIKO OPERASIONAL OPD</t>
  </si>
  <si>
    <t>1. Program Obat dan Perbekalan Kesehatan
    a. Pengadaan  Perbekalan Kesehatan (Bahan Medis Habis Pakai)
2. Program Pengadaan, Peningkatan Sarana dan Prasarana Rumah Sakit/Rumah Sakit Jiwa/Rumah Sakit Paru-Paru/Rumah Sakit Mata
   a. Pengadaan Sarana dan Prasarana Rumah Sakit
   b. Pengadaan Alat-Alat Kesehatan RS
3. Program Peningkatan Mutu Pelayanan Kesehatan BLUD
   a. Pelayanan dan pendukung Pelayanan
4. Program Manajemen dan Standardisasi Pelayanan Kesehatan (Susulan DAK Non Fisik)
   a. Akreditasi Pelayanan Kesehatan RSUD</t>
  </si>
  <si>
    <t>Terlaksananya Perbekalan Kesehatan (Bahan Medis Habis Pakai) sebanyak 398 Jenis
Tersedianya Pengadaan Sarana dan Prasarana Rumah Sakit
Meningkatnya Mutu Pelayanan Kesehatan di RSUD
Terlaksananya Akreditasi Pelayanan Kesehatan RSUD</t>
  </si>
  <si>
    <t xml:space="preserve">D.    OPD Dinas Pemberdayaan Perempuan, Perlindungan Anak, Pengendalian Penduduk </t>
  </si>
  <si>
    <t xml:space="preserve">        dan Keluarga Berencana (DP3AP2KB)</t>
  </si>
  <si>
    <t>D.1.    PENETAPAN KONTEKS RISIKO STRATEGIS OPD</t>
  </si>
  <si>
    <t>Rancangan Awal Renstra DP3AP2KB</t>
  </si>
  <si>
    <t>Meningkatnya pelaksanaan program Keluarga Berencana dan pelayanan kesehatan reproduksi</t>
  </si>
  <si>
    <t>Meningkatnya kesehatan reproduksi</t>
  </si>
  <si>
    <t>IKU Renstra DP3AP2KB</t>
  </si>
  <si>
    <t>Persentase Peserta KB Aktif</t>
  </si>
  <si>
    <t>Persentase Kelahiran pada Usia Ideal (20-40 Tahun)</t>
  </si>
  <si>
    <t>Persentase Keluarga yang Terbina</t>
  </si>
  <si>
    <t>Penetapan konteks Risiko Strategis DP3AP2KB</t>
  </si>
  <si>
    <t>Risiko atas tujuan strategis meningkatnya pelaksanaan program Keluarga Berencana dan pelayanan kesehatan reproduksi dengan sasaran strategis meningkatnya kesehatan reproduksi</t>
  </si>
  <si>
    <t>D.2.    PENETAPAN KONTEKS RISIKO OPERASIONAL OPD</t>
  </si>
  <si>
    <t>Renja DP3AP2KB Tahun 2019</t>
  </si>
  <si>
    <t>Program DP3AP2KB (Renja 2019)
dan Kegiatan Utama</t>
  </si>
  <si>
    <r>
      <rPr>
        <b/>
        <sz val="12"/>
        <rFont val="Arial"/>
        <family val="2"/>
      </rPr>
      <t>1. Program Keluarga Berencana</t>
    </r>
    <r>
      <rPr>
        <sz val="12"/>
        <rFont val="Arial"/>
        <family val="2"/>
      </rPr>
      <t xml:space="preserve">
a. Pelayanan KIE
b. Peringatan Hari Keluarga Nasional
c. Pelayanan Tim KB Keliling Melalui Mobil Pelayanan
d. Pembinaan KB, Pembentukan Kampung KB dan Kampung Sejahtera
e. Sosialisasi dan Diseminasi Kebijakan dan Strategi Pengendalian Penduduk
f. Bantuan Operasional DAK
g. Pengadaan Sarana dan Prasarana Klinik Pelayanan KB
h. Pertemuan Pembinaan KB dan Kesehatan Reproduksi kepada PUS
i. Pertemuan Teknis Medis
</t>
    </r>
    <r>
      <rPr>
        <b/>
        <sz val="12"/>
        <rFont val="Arial"/>
        <family val="2"/>
      </rPr>
      <t>2. Program Pelayanan Kontrasepsi</t>
    </r>
    <r>
      <rPr>
        <sz val="12"/>
        <rFont val="Arial"/>
        <family val="2"/>
      </rPr>
      <t xml:space="preserve">
a. Pelayanan Tim KB Keliling TNI Manunggal dan PKK KB Kesehatan
</t>
    </r>
    <r>
      <rPr>
        <b/>
        <sz val="12"/>
        <rFont val="Arial"/>
        <family val="2"/>
      </rPr>
      <t>3. Program Pembinaan Ketahanan dan Pemberdayaan Keluarga</t>
    </r>
    <r>
      <rPr>
        <sz val="12"/>
        <rFont val="Arial"/>
        <family val="2"/>
      </rPr>
      <t xml:space="preserve">
a. Pertemuan Pengembangan Model Ketahanan Remaja
b. Pertemuan Pengembangan UPPKS (Upaya Peningkatan Pendapatan Keluarga Sejahtera)
c. Pembinaan Kelompok Ketahanan Bina Keluarga Balita Holistik Integratif (BKB, Posyandu, PAUD)
d. Bimbingan, Pembinaan, dan Pengawasan PLKB (Penyuluh Lapangan Keluarga Berencana) dan Kader
e. Pertemuan Teknis PLKB</t>
    </r>
  </si>
  <si>
    <t>Penetapan konteks risiko operasional DP3AP2KB</t>
  </si>
  <si>
    <t>Penilaian risiko operasional OPD dilakukan pada 3 (tiga) program dan 15 kegiatan utama pada DP3AP2KB</t>
  </si>
  <si>
    <t>Mengetahui,</t>
  </si>
  <si>
    <t>Plt. Inspektur ,</t>
  </si>
  <si>
    <t xml:space="preserve">Kasubag Program, Informasi dan Humas </t>
  </si>
  <si>
    <t>Sahudin, AK, M.Si, CA</t>
  </si>
  <si>
    <t>Muhammad Zen, A.Md</t>
  </si>
  <si>
    <t>NIP 19760726 199811 1 001</t>
  </si>
  <si>
    <t>NIP 19750504 200312 1 005</t>
  </si>
  <si>
    <t>Kasubid Kesehatan dan Pemberdayaan Masyarakat</t>
  </si>
  <si>
    <t>Yeni Aprianti, SE</t>
  </si>
  <si>
    <t>NIP 19790407 20021 2 2007</t>
  </si>
  <si>
    <t>: RSUD Harapan dan Doa Kota Bengkulu</t>
  </si>
  <si>
    <t>Meningkatnya derajat kesehatan masyarakat</t>
  </si>
  <si>
    <t>Persentase karyawan yang terlatih sebesar 70%</t>
  </si>
  <si>
    <r>
      <t>Kurangnya minat karyawan untuk mengikuti pelatihan sterilisasi peralatan kesehatan (</t>
    </r>
    <r>
      <rPr>
        <i/>
        <sz val="12"/>
        <color indexed="8"/>
        <rFont val="Arial"/>
        <family val="2"/>
      </rPr>
      <t>Central Sterile Supply Department</t>
    </r>
    <r>
      <rPr>
        <sz val="12"/>
        <color indexed="8"/>
        <rFont val="Arial"/>
        <family val="2"/>
      </rPr>
      <t xml:space="preserve"> - CSSD)</t>
    </r>
  </si>
  <si>
    <t>Direktur RSUD</t>
  </si>
  <si>
    <t>Besaran Jasa Layanan bagi karyawan yang akan ditempatkan sebagai petugas CSSD tidak sesuai harapan</t>
  </si>
  <si>
    <t>Tidak terlaksananya pelatihan CSSD sesuai kebutuhan</t>
  </si>
  <si>
    <t>Manajemen RSUD
Pasien</t>
  </si>
  <si>
    <t>Sasaran: Mengoptimalkan pelayanan rumah sakit</t>
  </si>
  <si>
    <t>Adanya perjanjian ikatan dinas yang tidak disetujui oleh karyawan</t>
  </si>
  <si>
    <t>Jangka waktu ikatan dinas terlalu lama</t>
  </si>
  <si>
    <t>Kurangnya jumlah peserta pelatihan</t>
  </si>
  <si>
    <t>Manajemen RSUD</t>
  </si>
  <si>
    <t>Kegiatan diklat yang dibutuhkan tidak tersedia</t>
  </si>
  <si>
    <t>Kurangnya informasi penyelenggaraan diklat</t>
  </si>
  <si>
    <t>Tidak terlaksananya pelatihan</t>
  </si>
  <si>
    <t>Persentase sarana prasarana dan peralatan kesehatan sebesar 90%</t>
  </si>
  <si>
    <t>-    </t>
  </si>
  <si>
    <t>: DP3AP2KB</t>
  </si>
  <si>
    <t>Tujuan/Sasaran  Strategis DP3AP2KB</t>
  </si>
  <si>
    <t>1. Persentase Peserta KB Aktif
2. Persentase Kelahiran pada Usia Ideal (20-40 Tahun)
3. Persentase Keluarga yang Terbina</t>
  </si>
  <si>
    <t>Penyampaian informasi tidak optimal</t>
  </si>
  <si>
    <t>Kepala DP3AP2KB</t>
  </si>
  <si>
    <t>Kualitas dan kuantitas tenaga penyuluh belum memadai</t>
  </si>
  <si>
    <t xml:space="preserve">1. Masyarakat tidak sepenuhnya memahami pentingnya KB dan kesehatan reproduksi
2. Tidak seluruh PUS memperoleh informasi mengenai pentingnya KB dan kesehatan reproduksi
</t>
  </si>
  <si>
    <t>DP3AP2KB
Dinas Kesehatan
Masyarakat</t>
  </si>
  <si>
    <t>Metode penyampaian informasi belum tepat</t>
  </si>
  <si>
    <t>Penyampaian informasi belum menjangkau seluruh masyarakat yang ditargetkan</t>
  </si>
  <si>
    <t>Resistensi masyarakat</t>
  </si>
  <si>
    <t xml:space="preserve">Kultur/budaya masyarakat yang masih menganggap tabu
</t>
  </si>
  <si>
    <t>Masyarakat tidak sepenuhnya memahami pentingnya KB dan kesehatan reproduksi</t>
  </si>
  <si>
    <t>Identifikasi Risiko Operasional OPD</t>
  </si>
  <si>
    <t xml:space="preserve"> Program Peningkatan Keselamatan Ibu melahirkan dan anak</t>
  </si>
  <si>
    <t>Kegiatan Jaminan Persalinan (DAK NON FISIK)</t>
  </si>
  <si>
    <t>Pembayaran menggunakan mekanisme LS sehingga pelaksana program kesulitan dalam merealisasikan pembayaran</t>
  </si>
  <si>
    <t>Kepala Dinas Kesehatan/ Kepala Bidang Kesmas</t>
  </si>
  <si>
    <t xml:space="preserve">Kebijakan penatausahaan Kepala Daerah yang mengatur bahwa penerapan LS harus melengkapi berkas-berkas pencairan </t>
  </si>
  <si>
    <t>RS tidak mau pembayaran claim dalam jangka waktu lama</t>
  </si>
  <si>
    <t>Tujuan : Memberikan jaminan Ibu bersalin di Fasilitasi Pelayanan Kesehatan</t>
  </si>
  <si>
    <r>
      <t>-Data Ibu hamil miskin yang belum memiliki jaminan kesehatan lainnya dari kecamatan dan kelurahan belum ada</t>
    </r>
    <r>
      <rPr>
        <i/>
        <sz val="12"/>
        <color indexed="8"/>
        <rFont val="Arial"/>
        <family val="2"/>
      </rPr>
      <t xml:space="preserve">
</t>
    </r>
  </si>
  <si>
    <t xml:space="preserve">Kurangnya koordinasi dengan Dinas Sosial </t>
  </si>
  <si>
    <t>Perencanaan kurang tepat</t>
  </si>
  <si>
    <t>Sasaran : Ibu hamil miskin (Memiliki Surat Keterangan Tidak Mampu dari Kelurahan yang diketahui oleh Kecamatan dan Dinas Sosial) dan tidak mempunyai jaminan kesehatan</t>
  </si>
  <si>
    <t>Perhitungan kebutuhan dana tidak tepat</t>
  </si>
  <si>
    <r>
      <t>Data Ibu hamil miskin yang belum memiliki jaminan kesehatan lainnya dari kecamatan dan kelurahan belum ada</t>
    </r>
    <r>
      <rPr>
        <i/>
        <sz val="12"/>
        <color indexed="8"/>
        <rFont val="Arial"/>
        <family val="2"/>
      </rPr>
      <t xml:space="preserve">
</t>
    </r>
  </si>
  <si>
    <t>Dana yang dialokasikan tidak sesuai kebutuhan</t>
  </si>
  <si>
    <r>
      <t xml:space="preserve">-Proses </t>
    </r>
    <r>
      <rPr>
        <i/>
        <sz val="12"/>
        <color indexed="8"/>
        <rFont val="Arial"/>
        <family val="2"/>
      </rPr>
      <t>cross check</t>
    </r>
    <r>
      <rPr>
        <sz val="12"/>
        <color indexed="8"/>
        <rFont val="Arial"/>
        <family val="2"/>
      </rPr>
      <t xml:space="preserve"> data dengan BPJS dan Jamkeskot yang membutuhkan waktu lama
-Banyaknya Ibu hamil yang baru mengurus Jampersal ketika akan bersalin
</t>
    </r>
    <r>
      <rPr>
        <b/>
        <sz val="12"/>
        <color indexed="8"/>
        <rFont val="Arial"/>
        <family val="2"/>
      </rPr>
      <t xml:space="preserve">
-Belum semua Rumah sakit yang mau melaksanakan MoU Jampersal (Hanya 2 Rumah Sakit dari 7 RS yang ada di Kota Bengkulu)</t>
    </r>
    <r>
      <rPr>
        <sz val="12"/>
        <color indexed="8"/>
        <rFont val="Arial"/>
        <family val="2"/>
      </rPr>
      <t xml:space="preserve">
-Hanya terdapat 5 Praktek Mandiri Bidan (PMB) dar</t>
    </r>
    <r>
      <rPr>
        <sz val="12"/>
        <rFont val="Arial"/>
        <family val="2"/>
      </rPr>
      <t>i 172</t>
    </r>
    <r>
      <rPr>
        <sz val="12"/>
        <color indexed="8"/>
        <rFont val="Arial"/>
        <family val="2"/>
      </rPr>
      <t xml:space="preserve"> PMB, yang mau melakukan ikatan kerja sama dengan Jampersal 
'-Adanya pasien yang masih dikenakan biaya oleh RS/Bidan (double claim)
-Adanya dokumen claim yang tidak sesuai dengan standar INA CBG's</t>
    </r>
  </si>
  <si>
    <t>Pembayaran menggunakan mekanisme LS yang memerlukan waktu lama dan persyaratan yang rumit</t>
  </si>
  <si>
    <t>Internal/Eksternal</t>
  </si>
  <si>
    <t>Terbatasnya ketersediaan RS yang bisa melayani bumil miskin tidak punya jaminan kesehatan lainnya</t>
  </si>
  <si>
    <t>Pertanggungjawaban</t>
  </si>
  <si>
    <t>Penatausahaan</t>
  </si>
  <si>
    <t>Pelaporan</t>
  </si>
  <si>
    <t>Pemantauan dan evaluasi</t>
  </si>
  <si>
    <t>Program Program Pengadaan, Peningkatan Sarana dan Prasarana Rumah Sakit/Rumah Sakit Jiwa/Rumah Sakit Paru-Paru/Rumah Sakit Mata</t>
  </si>
  <si>
    <t>Kegiatan Pengadaan Alat-Alat Kesehatan RS</t>
  </si>
  <si>
    <t>1 paket</t>
  </si>
  <si>
    <t>Tujuan terlaksananya pengadaan alat - alat kesehatan RS sesuai kebutuhan</t>
  </si>
  <si>
    <t>Peralatan Kesehatan yang dibutuhkan di RSUD tidak tersedia di menu aplikasi Krisna atau e-planning Kemkes</t>
  </si>
  <si>
    <t>Dirut RSUD</t>
  </si>
  <si>
    <t>Menu aplikasi tidak  mengakomodir kebutuhan RSUD</t>
  </si>
  <si>
    <t>Pelayanan RSUD kepada masyarakat tidak optimal</t>
  </si>
  <si>
    <t>Manajemen RSUD
Masyarakat</t>
  </si>
  <si>
    <t xml:space="preserve">Sasaran Tersedianya  Alat-Alat Kesehatan RS </t>
  </si>
  <si>
    <t>Anggaran yang dialokasikan tidak sesuai dengan perencanaan</t>
  </si>
  <si>
    <t>Kemampuan keuangan daerah terbatas</t>
  </si>
  <si>
    <r>
      <t>Keterlambatan penerimaan alkes yang diadakan melalui</t>
    </r>
    <r>
      <rPr>
        <i/>
        <sz val="12"/>
        <color indexed="8"/>
        <rFont val="Arial"/>
        <family val="2"/>
      </rPr>
      <t xml:space="preserve"> e-purchasing</t>
    </r>
    <r>
      <rPr>
        <sz val="12"/>
        <color indexed="8"/>
        <rFont val="Arial"/>
        <family val="2"/>
      </rPr>
      <t xml:space="preserve"> (karena impor)</t>
    </r>
  </si>
  <si>
    <t xml:space="preserve">Terdapat kendala pengiriman </t>
  </si>
  <si>
    <t>Pelayanan RSUD kepada masyarakat tidak optimal (tertundanya pelaksanaan pelayanan)</t>
  </si>
  <si>
    <t>Kesulitan input data dalam aplikasi Aspak, Krisna dan e-planning</t>
  </si>
  <si>
    <t>Kesulitan akses internet</t>
  </si>
  <si>
    <t>Internal dan Eksternal</t>
  </si>
  <si>
    <t>Portal aplikasi ditutup dan seluruh usulan tidak mendapatkan alokasi tahun berikutnya</t>
  </si>
  <si>
    <t>B.</t>
  </si>
  <si>
    <t>Program Program Obat dan Perbekalan Kesehatan</t>
  </si>
  <si>
    <t>Kegiatan Pengadaan  Perbekalan Kesehatan (Bahan Medis Habis Pakai)</t>
  </si>
  <si>
    <t>Tujuan terlaksananya Pengadaan  Perbekalan Kesehatan (Bahan Medis Habis Pakai)</t>
  </si>
  <si>
    <t>Sasaran tersedianya bahan medis habis pakai</t>
  </si>
  <si>
    <t>Program Keluarga Berencana</t>
  </si>
  <si>
    <t>Kegiatan Pelayanan KIE (Komunikasi, Informasi, Edukasi)</t>
  </si>
  <si>
    <t>1 Kegiatan</t>
  </si>
  <si>
    <t>Tujuan: Meningkatnya capaian program KKBPK baik secara kuantitas dan kualitas</t>
  </si>
  <si>
    <t>Pelayanan KIE belum menjangkau seluruh masyarakat yang ditargetkan</t>
  </si>
  <si>
    <t>Kepala DP3AP2KB
Kabid Pengendalian Penduduk</t>
  </si>
  <si>
    <t>Jumlah PLKB belum memadai</t>
  </si>
  <si>
    <t>Target peserta KB baru tidak tercapai</t>
  </si>
  <si>
    <t>Sasaran: Terlaksananya kegiatan serta adanya peningkatan kualitas program</t>
  </si>
  <si>
    <t>Pelayanan KIE tidak optimal</t>
  </si>
  <si>
    <t>Sosialiasi kepada masyarakat melalui Pelayanan KIE belum optimal</t>
  </si>
  <si>
    <t xml:space="preserve">Kepala DP3AP2KB
Kabid Pengendalian Penduduk
</t>
  </si>
  <si>
    <t xml:space="preserve">Sebagian SDM penyuluh kompetensinya kurang memadai
</t>
  </si>
  <si>
    <t>Kader kurang aktif mencari akseptor</t>
  </si>
  <si>
    <t>Tidak seluruh PUS memperoleh informasi mengenai pentingnya KB dan kesehatan reproduksi</t>
  </si>
  <si>
    <t>Waktu sosialisasi kurang tepat</t>
  </si>
  <si>
    <t>Masyarakat tidak mau melaksanakan program KB</t>
  </si>
  <si>
    <t>Sosialisasi belum memanfaatkan berbagai media</t>
  </si>
  <si>
    <t>Masyarakat yang tidak mengikuti penyuluhan tidak memperoleh informasi</t>
  </si>
  <si>
    <t>Risiko Strategis OPD 2: RSUD HD</t>
  </si>
  <si>
    <t>Kurangnya minat karyawan untuk mengikuti pelatihan sterilisasi peralatan kesehatan (CSSD)</t>
  </si>
  <si>
    <t>Risiko Strategis OPD 3: Dinas P3AP2KB</t>
  </si>
  <si>
    <t>1. Kualitas dan kuantitas tenaga penyuluh belum memadai
2. Metode penyampaian informasi belum tepat
3. Penyampaian informasi belum menjangkau seluruh masyarakat yang ditargetkan</t>
  </si>
  <si>
    <t>1. Kultur/budaya masyarakat yang masih menganggap tabu
2. Penyampaian informasi tidak optimal</t>
  </si>
  <si>
    <t>Risiko Strategis RSUD HD</t>
  </si>
  <si>
    <t>Risiko Strategis Dinas P3AP2KB</t>
  </si>
  <si>
    <t>Risiko Strategis Pemda</t>
  </si>
  <si>
    <t xml:space="preserve">1
</t>
  </si>
  <si>
    <t xml:space="preserve">Penyampaian informasi tidak optimal
</t>
  </si>
  <si>
    <t>PENETAPAN KONTEKS RISIKO STRATEGIS PEMDA</t>
  </si>
  <si>
    <t>: Periode RPJMD Tahun 2019-2023</t>
  </si>
  <si>
    <t>Draft Renstra OPD RSUD Harapan dan Doa Kabupaten XYZ 2019 - 2023 (akan ditetapkan bulan Maret 2019)</t>
  </si>
  <si>
    <t>Badan Perencanaan Penelitian dan Pengembangan Kabupaten XYZ</t>
  </si>
  <si>
    <t>Renja OPD RSUD Harapan dan Doa Kabupaten XYZ Tahun 2019</t>
  </si>
  <si>
    <t>Penilaian risiko operasional OPD dilakukan pada 4 (empat) program dan 5 (lima) kegiatan utama OPD RSUD Harapan dan Doa Kabupaten XYZ Tahun 2019</t>
  </si>
  <si>
    <t>: RSUD Kabupaten XYZ</t>
  </si>
  <si>
    <t>Informasi lain</t>
  </si>
  <si>
    <t>Tujuan, Sasaran, IKU yang akan dilakukan penilaian risiko</t>
  </si>
  <si>
    <t>Informasi Lain</t>
  </si>
  <si>
    <t>Kegiatan, dan indikator keluaran yang akan dilakukan penilaian risiko</t>
  </si>
  <si>
    <t>Form 1.b</t>
  </si>
  <si>
    <t>Form 1.c</t>
  </si>
  <si>
    <t xml:space="preserve">Nama Pemda </t>
  </si>
  <si>
    <t xml:space="preserve">Tahun Penilaian </t>
  </si>
  <si>
    <t xml:space="preserve">Keterangan: </t>
  </si>
  <si>
    <t>Kolom b diisi dengan tujuan strategis urusan wajib sebagai mana tercantum dalam RPJMD/Renstra</t>
  </si>
  <si>
    <t>Kolom c diisi dengan indikator kinerja tujuan strategis</t>
  </si>
  <si>
    <t xml:space="preserve">Kolom d diisi dengan uraian peristiwa yang merupakan risiko </t>
  </si>
  <si>
    <t>Kolom e diisi dengan Kode risiko</t>
  </si>
  <si>
    <t>Kolom f diisi dengan Pemilik risiko, pihak/unit yang bertanggung jawab/ berkepentingan untuk mengelola risiko</t>
  </si>
  <si>
    <t>Kolom h diisi dengan sumber risiko (eksternal/internal)</t>
  </si>
  <si>
    <t>Kolom i diisi dengan C, jika unit kerja mampu untuk mengendalikan penyebab risiko, atau UC jika unit kerja tidak mampu mengendalikan risiko</t>
  </si>
  <si>
    <t>Kolom j diisi dengan uraian akibat yang ditimbulkan jika risiko benar-benar terjadi. Untuk mempermudah identifikasi dampak risiko, dampak risiko  bisa dikategorikan ke dalam: Keuangan, Kinerja, Reputasi dan Hukum</t>
  </si>
  <si>
    <t>Kolom k diisi dengan pihak/unit yang menderita/terkena dampak jika risiko benar-benar terjadi</t>
  </si>
  <si>
    <t>Kolom b diisi dengan kegiatan, tujuan kegiatan, dan sasaran kegiatan sebagaimana tercantum dalam RKA SKPD</t>
  </si>
  <si>
    <t>Kolom c diisi dengan indikator kinerja tujuan/sasaran kegiatan</t>
  </si>
  <si>
    <t>Kolom d diisi dengan tahapan kegiatan</t>
  </si>
  <si>
    <t xml:space="preserve">Kolom e diisi dengan uraian peristiwa yang merupakan risiko </t>
  </si>
  <si>
    <t>Kolom f diisi dengan Kode risiko</t>
  </si>
  <si>
    <t>Kolom g diisi dengan Pemilik risiko, pihak/unit yang bertanggung jawab/ berkepentingan untuk mengelola risiko</t>
  </si>
  <si>
    <r>
      <t xml:space="preserve">Kolom h diisi dengan penyebab timbulnya risiko, Untuk mempermudah identifikasi sebab risiko, sebab risiko  bisa dikategorikan ke dalam : </t>
    </r>
    <r>
      <rPr>
        <i/>
        <sz val="12"/>
        <color indexed="8"/>
        <rFont val="Book Antiqua"/>
        <family val="1"/>
      </rPr>
      <t>Man, Money, Method, Machine</t>
    </r>
    <r>
      <rPr>
        <sz val="12"/>
        <color indexed="8"/>
        <rFont val="Book Antiqua"/>
        <family val="1"/>
      </rPr>
      <t>, dan Material</t>
    </r>
  </si>
  <si>
    <t>Kolom i diisi dengan sumber risiko (eksternal/internal)</t>
  </si>
  <si>
    <t>Kolom j diisi dengan C, jika unit kerja mampu untuk mengendalikan penyebab risiko, atau UC jika unit kerja tidak mampu mengendalikan risiko</t>
  </si>
  <si>
    <t>Kolom k diisi dengan uraian akibat yang ditimbulkan jika risiko benar-benar terjadi. Untuk mempermudah identifikasi dampak risiko, dampak risiko  bisa dikategorikan ke dalam: Keuangan, Kinerja, Reputasi dan Hukum</t>
  </si>
  <si>
    <t>Kolom l diisi dengan pihak/unit yang menderita/terkena dampak jika risiko benar-benar terjadi</t>
  </si>
  <si>
    <t>Kolom e diisi  dengan skala kemungkinan berdasarkan perhitungan rata-rata/modus skala kemungkinan yang diberikan peserta diskusi</t>
  </si>
  <si>
    <t>Kolom f diisi dengan hasil perkalian antara skala dampak dan skala kemungkinan</t>
  </si>
  <si>
    <t>Kolom b diisi dengan risiko prioritas</t>
  </si>
  <si>
    <t xml:space="preserve">Kolom c diisi dengan uraian kelemahan jika berdasarkan data yang ada merupakan kelemahan, atau </t>
  </si>
  <si>
    <t>Kolom d diisi dengan uraian kekuatan jika berdasarkan data yang ada merupakan kekuatan</t>
  </si>
  <si>
    <t>Keterangan :</t>
  </si>
  <si>
    <t xml:space="preserve">Tahun Penilaian            </t>
  </si>
  <si>
    <t>Skala Kemungkinan *)</t>
  </si>
  <si>
    <t>Kolom d diisi dengan uraian pengendalian‐pengendalian yang sudah ada/ terpasang. Agar diungkap tidak hanya nama SOP nya, Contoh SOP Pemeliharaan: Gedung dibersihkan 2 kali sehari.</t>
  </si>
  <si>
    <t>Kolom f diisi dengan dampak peristiwa risiko pada tahun berjalan</t>
  </si>
  <si>
    <t>Kolom g diisi  dengan keterangan tambahan</t>
  </si>
  <si>
    <t>Kolom e diisi  dengan penyebab  peristiwa risiko saat terjadi pada tahun berjalan</t>
  </si>
  <si>
    <t>Kolom e diisi  dengan Penerima Informasi</t>
  </si>
  <si>
    <t>Setiap Urusan telah dilaksanakan oleh OPD dan unit kerja yang tepat</t>
  </si>
  <si>
    <t>Inspektorat Daerah  melakukan reviu atas kepatuhan hukum dan aturan lainnya</t>
  </si>
  <si>
    <t>Tidak Setuju/Belum ada/ belum dibangun</t>
  </si>
  <si>
    <t>Kurang Setuju/Telah dibangun/diterapkan, akan tetapi belum konsisten</t>
  </si>
  <si>
    <t>Setuju/Sudah dibangun atau diterapkan dengan baik, tapi masih bisa ditingkatkan</t>
  </si>
  <si>
    <t>Sangat Setuju/Sudah dibangun atau diterapkan dengan baik dan dapat ditularkan ke organisasi lain</t>
  </si>
  <si>
    <t>Form 1.a</t>
  </si>
  <si>
    <t>R1, R2, R3, R4, R5, R6: Responden</t>
  </si>
  <si>
    <t xml:space="preserve">Kondisi Kerentanan Lingkungan Pengendalian Intern
</t>
  </si>
  <si>
    <t>Form 2a</t>
  </si>
  <si>
    <t>Form 2.b</t>
  </si>
  <si>
    <t>Form 2.c</t>
  </si>
  <si>
    <t>Form 3.c</t>
  </si>
  <si>
    <t>RTP</t>
  </si>
  <si>
    <t>Rencana Pelaksanaan RTP</t>
  </si>
  <si>
    <t>Realisasi Pelaksanaan RTP</t>
  </si>
  <si>
    <t>Pemilik/ Penangungg Jawab</t>
  </si>
  <si>
    <t>Kolom  f diisi dengan pengendalian yang masih dibutuhkan</t>
  </si>
  <si>
    <t>Sasaran strategis OPD</t>
  </si>
  <si>
    <t>Kejadian Risiko</t>
  </si>
  <si>
    <t>Terdapat pelatihan terkait pengelolaan risiko, baik pelatihan khusus maupun pelatihan terintegrasi secara berkala.</t>
  </si>
  <si>
    <t>Pimpinan telah menetapkan kebijakan pengelolaan risiko yang memberikan kejelasan arah pengelolaan risiko</t>
  </si>
  <si>
    <t xml:space="preserve">Masing-masing pihak dalam organisasi telah memperoleh kejelasan dan memahami peran dan tanggung jawab masing-masing dalam pengelolaan risiko </t>
  </si>
  <si>
    <t>Adanya transparansi dan ketepatan waktu pelaporan pelaksanaan peran dan tanggung jawab masing-masing dalam pengelolaan risiko</t>
  </si>
  <si>
    <r>
      <t xml:space="preserve">Pegawai  yang bertugas di OPD  merupakan pegawai tetap dan bukan pegawai yang bersifat </t>
    </r>
    <r>
      <rPr>
        <i/>
        <sz val="12"/>
        <rFont val="Book Antiqua"/>
        <family val="1"/>
      </rPr>
      <t xml:space="preserve">adhoc </t>
    </r>
    <r>
      <rPr>
        <sz val="12"/>
        <rFont val="Book Antiqua"/>
        <family val="1"/>
      </rPr>
      <t xml:space="preserve">(sementara) </t>
    </r>
  </si>
  <si>
    <t>PENDELEGASIAN WEWENANG DAN TANGGUNG JAWAB YANG TEPAT</t>
  </si>
  <si>
    <t>- Perwakilan Masing-masing OPD (Eselon I dan II) untuk penilaian risiko strategis pemda</t>
  </si>
  <si>
    <t>Pimpinan menerapkan pengelolaan risiko dan pengendalian dalam pelaksanaan tugas dan pengambilan keputusan</t>
  </si>
  <si>
    <t xml:space="preserve">Rencana strategis dan rencana kerja pemda telah menyajikan informasi mengenai risiko </t>
  </si>
  <si>
    <t>Pimpinan membangun komunikasi yang baik dengan anggota organisasi untuk berani mengungkapkan risiko dan secara terbuka menerima/menggali pelaporan risiko/masalah</t>
  </si>
  <si>
    <r>
      <t xml:space="preserve">Adanya pemberian </t>
    </r>
    <r>
      <rPr>
        <i/>
        <sz val="12"/>
        <rFont val="Book Antiqua"/>
        <family val="1"/>
      </rPr>
      <t>reward</t>
    </r>
    <r>
      <rPr>
        <sz val="12"/>
        <rFont val="Book Antiqua"/>
        <family val="1"/>
      </rPr>
      <t xml:space="preserve"> dan/atau </t>
    </r>
    <r>
      <rPr>
        <i/>
        <sz val="12"/>
        <rFont val="Book Antiqua"/>
        <family val="1"/>
      </rPr>
      <t>punishment</t>
    </r>
    <r>
      <rPr>
        <sz val="12"/>
        <rFont val="Book Antiqua"/>
        <family val="1"/>
      </rPr>
      <t xml:space="preserve"> atas pengelolaan risiko (Misalnya mempertimbangkan pertanggungjawaban pengelolaan risiko dalam penilaian kinerja)</t>
    </r>
  </si>
  <si>
    <t>Pemda telah menginternalisasi budaya sadar risiko</t>
  </si>
  <si>
    <t>Inspektorat Daerah  melakukan reviu atas efisiensi/ efektivitas pelaksanaan setiap urusan/program Secara periodik</t>
  </si>
  <si>
    <t>Pemda telah memiliki aturan perilaku (misalnya kode etik, pakta integritas, dan aturan perilaku pegawai) yang telah dikomunikasikan kepada seluruh pegawai</t>
  </si>
  <si>
    <t>Standar kompetensi setiap pegawai/posisi jabatan telah ditentukan</t>
  </si>
  <si>
    <t>Pemda telah memiliki dan menerapkan strategi peningkatan kompetensi pegawai</t>
  </si>
  <si>
    <t>Pimpinan menetapkan Sasaran strategis yang selaras dengan visi dan misi Pemda</t>
  </si>
  <si>
    <t>Telah terdapat fungsi khusus di dalam instansi yang melayani pengaduan masyarakat atas pelanggaran aturan perilaku/kode etik</t>
  </si>
  <si>
    <t>Pemda telah memiliki Kebijakan dan prosedur pengelolaan SDM yang lengkap (sejak rekrutmen sampai
dengan pemberhentian pegawai)</t>
  </si>
  <si>
    <t>Inspektorat Daerah memberikan layanan fasilitasi penerapan pengelolaan risiko dan penyelenggaraan SPIP</t>
  </si>
  <si>
    <t>Temuan dan saran/rekomendasi pengawasan APIP telah ditindaklanjuti</t>
  </si>
  <si>
    <t>APIP telah melaksanakan pengawasan berbasis
risiko.</t>
  </si>
  <si>
    <t>Instansi telah mengalokasikan anggaran yang
memadai untuk pengembangan SDM</t>
  </si>
  <si>
    <t>Terdapat evaluasi kinerja pegawai, dan telah dipertimbangkan dalam perhitungan penghasilan</t>
  </si>
  <si>
    <t>MEMADAI</t>
  </si>
  <si>
    <t>SIMPULAN KUOSIONER CEE</t>
  </si>
  <si>
    <t>Misal:
kesimpulan tiap pertanyaan :
"Memadai", apabila modus jawaban responden adalah 3 atau 4 dan "Kurang Memadai" apabila modus jawaban responden adalah 1 atau 2</t>
  </si>
  <si>
    <t>kesimpulan sub unsur lingkungan pengendalian:
"Memadai", apabila seluruh simpulan tiap pertanyaan pada sub unsur tersebut telah "memadai, dan "kurang memadai" apabila terdapat simpulan pertanyaan pada sub unsur tersebut yang "Kurang Memadai"</t>
  </si>
  <si>
    <t xml:space="preserve">Hasil Survei Persepsi </t>
  </si>
  <si>
    <t>Hasil Reviu Dokumen</t>
  </si>
  <si>
    <t>Kolom c diisi dengan simpulan penilaian awal CEE berdasarkan dokumen</t>
  </si>
  <si>
    <t>Kolom d diisi dengan uraian simpulan penilaian awal CEE berdasarkan dokumen</t>
  </si>
  <si>
    <t>Kolom c diisi dengan jawaban responden</t>
  </si>
  <si>
    <t>Kolom d diisi dengan simpulan hasil penilaian lingkungan pengendalian tiap pertanyaan dan kesimpulan tiap sub unsur lingkungan pengendalian</t>
  </si>
  <si>
    <t>PENETAPAN KONTEKS RISIKO STRATEGIS OPD : RSUD HARAPAN DAN DOA Kabupaten XYZ</t>
  </si>
  <si>
    <t xml:space="preserve">Kabupaten XYZ, ....... September 2018
Kepala  RSUD Harapan dan Doa
...........................
</t>
  </si>
  <si>
    <t>Penilaian risiko strategis OPD dilakukan atas tujuan strategis meningkatnya derajat kesehatan masyarakat dengan sasaran strategis mengoptimalkan pelayanan rumah sakit
Tujuan Strategis : 
Meningkatkan derajat kesehatan masyarakat 
Sasaran Strategis:
Mengoptimalkan pelayanan rumah sakit
IKU Strategis:
- Persentase karyawan yang terlatih (70%)
- Persentase sarana prasarana dan peralatan kesehatan (90%)</t>
  </si>
  <si>
    <t>PENETAPAN KONTEKS RISIKO OPERASIONAL OPD</t>
  </si>
  <si>
    <t>Kolom j diisi dengan C, jika unit kerja mampu untuk mengendalikan penyebab risiko, atau UC jika unit kerja tidak mampu mengendalikan  penyebab risiko</t>
  </si>
  <si>
    <t>Rencana Tindak Pengendalian</t>
  </si>
  <si>
    <t>Kolom g diisi dengan pihak/unit penanggung jawab untuk menyelenggarakan kegiatan pengendalian</t>
  </si>
  <si>
    <t>Kolom h diisi dengan target waktu penyelesaian RTP</t>
  </si>
  <si>
    <t>Kolom e Diisi dengan alasan tidak efektif:
(1) Kebijakan dan Prosedur pengendalian sudah dilakukan,  namun belum mampu menangani risiko yang teridentifikasi,
(2) Prosedur pengendalian belum/tidak dapat dilaksanakan,
(3) Kebijakan belum diikuti dengan prosedur baku yang jelas,
(4) Kebijakan dan prosedur yang ada tidak sesuai dengan peraturan diatasnya</t>
  </si>
  <si>
    <t>Kondisi Lingkungan Pengendalian yang Kurang Memadai</t>
  </si>
  <si>
    <t>Rencana Tindak Perbaikan Lingkungan Pengendalian</t>
  </si>
  <si>
    <t>Penanggung jawab</t>
  </si>
  <si>
    <t>Kolom d diisi dengan pihak/unit penanggung jawab untuk menyelenggarakan kegiatan pengendalian</t>
  </si>
  <si>
    <t>Kolom e diisi dengan target waktu penyelesaian RTP</t>
  </si>
  <si>
    <t>Kolom c diisi dengan perbaikan yang akan dilakukan</t>
  </si>
  <si>
    <t>Kolom b diisi dengan kondisi lingkungan pengendalian yang kurang memadai</t>
  </si>
  <si>
    <t>Rencana Waktu Pelaksanaan Pemantauan</t>
  </si>
  <si>
    <t>Lampiran 5</t>
  </si>
  <si>
    <t>RANCANGAN PEMANTAUAN  ATAS PENGENDALIAN INTERN</t>
  </si>
  <si>
    <t>PENETAPAN KONTEKS RISIKO STRATEGIS OPD</t>
  </si>
  <si>
    <r>
      <t>Rencana/sasaran strategis pemda telah dijabarkan ke dalam sasaran OPD dan tingkat operasional OPD (</t>
    </r>
    <r>
      <rPr>
        <i/>
        <sz val="12"/>
        <rFont val="Book Antiqua"/>
        <family val="1"/>
      </rPr>
      <t>cascading</t>
    </r>
    <r>
      <rPr>
        <sz val="12"/>
        <rFont val="Book Antiqua"/>
        <family val="1"/>
      </rPr>
      <t>)</t>
    </r>
  </si>
  <si>
    <t>Pimpinan berperan serta dan mengikutsertakan pejabat dan pegawai terkait dalam proses pengelolaan risiko</t>
  </si>
  <si>
    <t>Rekrutmen, retensi, mutasi, maupun promosi pemilihan SDM  telah dilakukan dengan baik</t>
  </si>
  <si>
    <t>Hubungan kerja yang baik dengan instansi yang terkait atas fungsi pengawasan/pemeriksaan (inspektorat, BPKP, dan BPK) telah terbangun</t>
  </si>
  <si>
    <r>
      <t xml:space="preserve">Kolom g diisi dengan simpulan sesuai hasil penilaian awal dan survei persepsi, jika hasil antara penilaian awal dan survei persepsi bertentangan, maka lakukan pendalaman atau lakukan </t>
    </r>
    <r>
      <rPr>
        <i/>
        <sz val="12"/>
        <color indexed="8"/>
        <rFont val="Calibri"/>
        <family val="2"/>
      </rPr>
      <t>professional judgement</t>
    </r>
    <r>
      <rPr>
        <sz val="12"/>
        <color indexed="8"/>
        <rFont val="Calibri"/>
        <family val="2"/>
      </rPr>
      <t xml:space="preserve"> untuk menyimpulkannya</t>
    </r>
  </si>
  <si>
    <r>
      <t xml:space="preserve">Kolom g diisi dengan penyebab timbulnya risiko. Untuk mempermudah identifikasi sebab risiko, sebab risiko  bisa dikategorikan ke dalam : </t>
    </r>
    <r>
      <rPr>
        <i/>
        <sz val="12"/>
        <color indexed="8"/>
        <rFont val="Book Antiqua"/>
        <family val="1"/>
      </rPr>
      <t>Man, Money, Method, Machine</t>
    </r>
    <r>
      <rPr>
        <sz val="12"/>
        <color indexed="8"/>
        <rFont val="Book Antiqua"/>
        <family val="1"/>
      </rPr>
      <t xml:space="preserve">, dan </t>
    </r>
    <r>
      <rPr>
        <i/>
        <sz val="12"/>
        <color indexed="8"/>
        <rFont val="Book Antiqua"/>
        <family val="1"/>
      </rPr>
      <t>Material</t>
    </r>
  </si>
  <si>
    <r>
      <t xml:space="preserve">Kolom h diisi dengan penyebab timbulnya risiko, Untuk mempermudah identifikasi sebab risiko, sebab risiko  bisa dikategorikan ke dalam : </t>
    </r>
    <r>
      <rPr>
        <i/>
        <sz val="12"/>
        <color indexed="8"/>
        <rFont val="Book Antiqua"/>
        <family val="1"/>
      </rPr>
      <t>Man, Money, Method, Machine</t>
    </r>
    <r>
      <rPr>
        <sz val="12"/>
        <color indexed="8"/>
        <rFont val="Book Antiqua"/>
        <family val="1"/>
      </rPr>
      <t xml:space="preserve">, dan </t>
    </r>
    <r>
      <rPr>
        <i/>
        <sz val="12"/>
        <color indexed="8"/>
        <rFont val="Book Antiqua"/>
        <family val="1"/>
      </rPr>
      <t>Material</t>
    </r>
  </si>
  <si>
    <t>Kolom d diisi dengan skala dampak berdasarkan perhitungan rata-rata/modus  skala dampak yang diberikan peserta diskusi</t>
  </si>
  <si>
    <t>Contoh Formulir Kertas Kerja</t>
  </si>
  <si>
    <t>OPD yang Dinilai</t>
  </si>
  <si>
    <t xml:space="preserve">Risiko Strategis </t>
  </si>
  <si>
    <t xml:space="preserve">Risiko Operasional </t>
  </si>
  <si>
    <t>Kertas Kerja</t>
  </si>
  <si>
    <t>Nama Peserta FGD</t>
  </si>
  <si>
    <t>Asal Unit Kerja</t>
  </si>
  <si>
    <t>Kriteria Risiko</t>
  </si>
  <si>
    <t>Kriteria Kemungkinan</t>
  </si>
  <si>
    <t>Kriteria Dampak</t>
  </si>
  <si>
    <t>Nilai Kemungkinan</t>
  </si>
  <si>
    <t>Nilai Dampak</t>
  </si>
  <si>
    <t>Sangat Jarang</t>
  </si>
  <si>
    <t>Tidak Signifikan</t>
  </si>
  <si>
    <t>Jarang</t>
  </si>
  <si>
    <t>Kurang Signifikan</t>
  </si>
  <si>
    <t>Kadang-Kadang</t>
  </si>
  <si>
    <t>Sedang</t>
  </si>
  <si>
    <t>Sering</t>
  </si>
  <si>
    <t>Signifikan</t>
  </si>
  <si>
    <t>Sangat Sering</t>
  </si>
  <si>
    <t>Sangat Signifikan</t>
  </si>
  <si>
    <t>MATRIKS ANALISIS RISIKO</t>
  </si>
  <si>
    <t>MATRIKS
ANALISIS RISIKO</t>
  </si>
  <si>
    <t>Dampak/Konsekuensi</t>
  </si>
  <si>
    <t>Kemungkinan
Terjadinya Risiko</t>
  </si>
  <si>
    <t>Rendah</t>
  </si>
  <si>
    <t>Sangat Tinggi</t>
  </si>
  <si>
    <t>Tujuan Strategis OPD</t>
  </si>
  <si>
    <t xml:space="preserve">Tujuan Strategis Pemda </t>
  </si>
  <si>
    <t>Tujuan Operasional OPD</t>
  </si>
  <si>
    <t>Formulir Kertas Kerja</t>
  </si>
  <si>
    <t>Risiko Strategis OPD</t>
  </si>
  <si>
    <t>Risiko Operasional OPD</t>
  </si>
  <si>
    <t>Kmgknn</t>
  </si>
  <si>
    <t>Kolom b diisi dengan risiko yang teridentifikasi sesuai Form 3a, 3b, dan 3c</t>
  </si>
  <si>
    <t>Kolom c diisi dengan kode risiko sesuai Form 3a, 3b, dan 3c</t>
  </si>
  <si>
    <t>dst</t>
  </si>
  <si>
    <t>Risiko Strategis Pemda/Strategis OPD/Operasional OPD</t>
  </si>
  <si>
    <t>m</t>
  </si>
  <si>
    <t>n</t>
  </si>
  <si>
    <t>o</t>
  </si>
  <si>
    <t>p</t>
  </si>
  <si>
    <t>q</t>
  </si>
  <si>
    <t xml:space="preserve">Hampir Pasti
</t>
  </si>
  <si>
    <t>Kemungkinan Besar</t>
  </si>
  <si>
    <t>Kemungkinan Kecil</t>
  </si>
  <si>
    <t>Sangat
Jarang</t>
  </si>
  <si>
    <t>Kolom e diisi dengan pemilik risiko sesuai Form 3a, 3b, dan 3c</t>
  </si>
  <si>
    <t>Kolom f diisi dengan penyebab sesuai Form 3a, 3b, dan 3c</t>
  </si>
  <si>
    <t>Kolom g diisi dengan dampak sesuai dengan Form 3a, 3b, dan 3c</t>
  </si>
  <si>
    <t>Kolom d diisi dengan skala risiko sesuai Form 4</t>
  </si>
  <si>
    <r>
      <t xml:space="preserve">PENCATATAN KEJADIAN RISIKO </t>
    </r>
    <r>
      <rPr>
        <b/>
        <i/>
        <sz val="12"/>
        <color theme="1"/>
        <rFont val="Arial"/>
        <family val="2"/>
      </rPr>
      <t>(RISK EVEN</t>
    </r>
    <r>
      <rPr>
        <b/>
        <sz val="12"/>
        <color theme="1"/>
        <rFont val="Arial"/>
        <family val="2"/>
      </rPr>
      <t>) DAN RTP</t>
    </r>
  </si>
  <si>
    <t>Risiko Stategis Pemda</t>
  </si>
  <si>
    <t>Risiko Stategis OPD</t>
  </si>
  <si>
    <t>Risiko 5</t>
  </si>
  <si>
    <t>Risiko 6</t>
  </si>
  <si>
    <t>Daftar Risiko Prioritas</t>
  </si>
  <si>
    <t>: Kabupaten Tanjung Jabung Barat</t>
  </si>
  <si>
    <t>: 2021-2026</t>
  </si>
  <si>
    <t>RPJMD Kabupaten Tanjung Jabung Barat Tahun 2021-2026</t>
  </si>
  <si>
    <t>:  Kab. Tanjung Jabung Barat</t>
  </si>
  <si>
    <t>: Periode Renstra Tahun 2021-2026</t>
  </si>
  <si>
    <t>1.1</t>
  </si>
  <si>
    <t>: Kab. Tanjung Jabung Barat</t>
  </si>
  <si>
    <t>Indikator</t>
  </si>
  <si>
    <t xml:space="preserve">Capaian Program/Keluaran/Hasil Kegiatan </t>
  </si>
  <si>
    <t>: Pemerintah Kabupaten Tanjung Jabung Barat, Provinsi Jambi</t>
  </si>
  <si>
    <t>: Periode Renstra (Tahun 2021-2026)</t>
  </si>
  <si>
    <t>: Pemerintah Kabupaten Tanjung Jabung Barat</t>
  </si>
  <si>
    <r>
      <t xml:space="preserve">1.1 Membentuk sumber daya manusia yang berdaya saing dengan dilandasi iman dan taqwa serta berahlak mulia
</t>
    </r>
    <r>
      <rPr>
        <b/>
        <sz val="12"/>
        <rFont val="Arial"/>
        <family val="2"/>
      </rPr>
      <t>2.1 Terwujudnya suasana kehidupan yang tentram, tertib, dan rukun antar umat beragama, lapisan masyarakat, dan kelompok</t>
    </r>
    <r>
      <rPr>
        <sz val="12"/>
        <rFont val="Arial"/>
        <family val="2"/>
      </rPr>
      <t xml:space="preserve">
3.1 Terselenggaranya tata kelola pemerintahan daerah yang efektif, efisien, dan akuntabel
4.1 Pertumbuhan ekonomi kabupaten yang berkelanjutan
5.1 Mengurangi kesenjangan pembangunan desa dan kota</t>
    </r>
  </si>
  <si>
    <t>2.1 Terwujudnya suasana kehidupan yang tentram, tertib, dan rukun antar umat beragama, lapisan masyarakat, dan kelompok</t>
  </si>
  <si>
    <r>
      <t xml:space="preserve">1.1.1.1 Angka Harapan Lama Sekolah 
1.1.1.2 Rata-rata lama sekolah
1.1.1.3 Rata-rata nilai hasil ujian akhir SD
1.1.1.4 Rata-rata nilai hasil ujian akhir SLTP
1.1.2.1 Usia harapan hidup
1.1.3.1 Status Kabupaten Layak Anak
1.1.3.2 Indeks Pembangunn Gender
1.1.3.3 Indeks Pemberdayaan Gender
1.1.3.4 Rasio Pemuda berprestasi atau mandiri yang dibina
</t>
    </r>
    <r>
      <rPr>
        <b/>
        <sz val="12"/>
        <rFont val="Arial"/>
        <family val="2"/>
      </rPr>
      <t>2.1.1.1 Tingkat pelanggaran peraturan perundangan-undangan dan norma yang berlaku 
2.1.2.1 Tingkat pelestarian dan aktualisasi budaya daerah</t>
    </r>
    <r>
      <rPr>
        <sz val="12"/>
        <rFont val="Arial"/>
        <family val="2"/>
      </rPr>
      <t xml:space="preserve">
3.1.1.1 Nilai SAKIP Kabupaten 
3.1.1.2 Manajemen Resiko Indeks 
3.1.2.1 Rata – rata Nilai Survey Kepuasan Masyarakat 
3.1.3.1 Nilai Opini BPK terhadap laporan keuangan 
4.1.1.1 PDRB perkapita (juta rupiah)
4.1.2.1 Indeks Kualitas Lingkungan Hidup 
5.1.1.1 Indeks Infrastruktur 
5.1.2.1 Persentase desa/ kelurahan dapat diakses kendaraan 
</t>
    </r>
  </si>
  <si>
    <t>BPBD:
Program Penanggulangan Bencana</t>
  </si>
  <si>
    <t>Tujuan Strategis:
2.1 Terwujudnya suasana kehidupan yang tentram, tertib, dan rukun antar umat beragama, lapisan masyarakat, dan kelompok
Sasaran Strategis:
2.1.1 Meningkatnya ketentraman dan ketertiban serta perlindungan masyarakat
2.1.2 Terjaganya kelestarian dan pengembangan budaya daerah
IKU (Sastra):
2.1.1.1 Tingkat pelanggaran peraturan perundangan-undangan dan norma yang berlaku 
2.1.2.1 Tingkat pelestarian dan aktualisasi budaya daerah</t>
  </si>
  <si>
    <t>: Badan Penanggulangan Bencana Daerah</t>
  </si>
  <si>
    <t>Renstra BPBD Kabupaten Tanjung Jabung Barat Tahun 2021-2026</t>
  </si>
  <si>
    <t>1.1.1</t>
  </si>
  <si>
    <t>Persentase upaya pencegahan, pengurangan risiko bencana dan layanan penanggulangan bencana</t>
  </si>
  <si>
    <t>1. Program Penanggulangan Bencana</t>
  </si>
  <si>
    <t>Keterjadian bencana diluar prediksi</t>
  </si>
  <si>
    <t>Kepala BPBD</t>
  </si>
  <si>
    <t>Perubahan iklim global yang tidak menentu</t>
  </si>
  <si>
    <t>Penanganan tidak maksimal karena minim persiapan</t>
  </si>
  <si>
    <t>BPBD
Masyarakat</t>
  </si>
  <si>
    <t>Pelayanan Pencegahan dan Kesiapsiagaan thd Bancana</t>
  </si>
  <si>
    <t>Persentase pencegahan dan kesiapsiagaan thd bencana</t>
  </si>
  <si>
    <t>Pelatihan TRC belum berjalan maksimal</t>
  </si>
  <si>
    <t>Pelayanan Penyelamatan dan Evakuasi Korban</t>
  </si>
  <si>
    <t>Persentase korban bencana yg ditangani</t>
  </si>
  <si>
    <t>Kurangnya kesiapsiagaan penanganan korban bencana</t>
  </si>
  <si>
    <t>Persentase Upaya Peningkatan Kapasitas Penanggulangan Bencana Kabupaten</t>
  </si>
  <si>
    <t>Kompentensi SDM belum memadai</t>
  </si>
  <si>
    <t>Anggaran terbatas</t>
  </si>
  <si>
    <t>Keterbatasan jumlah SDM</t>
  </si>
  <si>
    <t>: Wajib</t>
  </si>
  <si>
    <t xml:space="preserve">Program:
1. Program Penanggulangan Bencana
Kegiatan:
1.2 Pelayanan Pencegahan dan Kesiapsiagaan Terhadap Bencana
1.3 Pelayanan Penyelamatan dan Evakuasi Korban
Indikator Kegiatan:
1.2.1 Persentase pencegahan dan kesiapsiagaan Terhadap Bencana
1.3.1 Persentase korban bencana yg ditangani
</t>
  </si>
  <si>
    <t>Kabid kesiapsiagaan, Sarana dan Prasarana</t>
  </si>
  <si>
    <t>Kabid Bencana dan Rehabilitasi</t>
  </si>
  <si>
    <t>BPBD</t>
  </si>
  <si>
    <t>Anggaran Terbatas</t>
  </si>
  <si>
    <t>:Pemerintah Kabupaten Tanjung Jabung Barat, Provinsi Jambi</t>
  </si>
  <si>
    <t>:Badan Penanggulangan Bencana Daerah</t>
  </si>
  <si>
    <t xml:space="preserve">: Periode Renstra (Tahun 2021-2026) </t>
  </si>
  <si>
    <t xml:space="preserve">:Wajib </t>
  </si>
  <si>
    <t>Mewujudkan kondisi sosial yang tentram, tertib dan harmonis</t>
  </si>
  <si>
    <t>: wajib</t>
  </si>
  <si>
    <t xml:space="preserve">: Wajib </t>
  </si>
  <si>
    <t xml:space="preserve"> Kertas Kerja</t>
  </si>
  <si>
    <t>Terlindunginya Masyarakat dari ancaman bencana</t>
  </si>
  <si>
    <t>Peningkatan Kapasitas Penanggulangan Bencana</t>
  </si>
  <si>
    <t xml:space="preserve">Indeks Resiko Bencana Kabupaten </t>
  </si>
  <si>
    <t>2.2 Indeks Resiko Bencana Kabupaten</t>
  </si>
  <si>
    <t xml:space="preserve">                                                                                                       Indikator Sasaran OPD:</t>
  </si>
  <si>
    <t>Tujuan: Terlindunginya Masyarakat dari ancaman bencana</t>
  </si>
  <si>
    <t>Sasaran Strategis : Peningkatan Kapasitas Penanggulangan Bencana</t>
  </si>
  <si>
    <t xml:space="preserve">Indeks Resiko Bencana  ( IRB ) Kabupaten </t>
  </si>
  <si>
    <t>Pengendalian sudah efektif</t>
  </si>
  <si>
    <t>Kebijakan dan Prosedur pengendalian sudah dilakukan,  namun belum mampu menangani risiko yang teridentifikasi</t>
  </si>
  <si>
    <t>Memprioritaskan anggaran untuk pelatihan SDM, menempatkan SDM sesuai dengan kompetensi memanfaatkan Anjab</t>
  </si>
  <si>
    <t>Reviisi penambahan anggaran untuk kegiatan pelatihan TRC</t>
  </si>
  <si>
    <t>Memprioritaskan anggaran untuk pelatihan SDM, menempatkan SDM sesuai dengan kompetensi memanfaatkan Anjab, revisi penambahan satgas TRC BPBD</t>
  </si>
  <si>
    <t>Kepala Pelaksana BPBD</t>
  </si>
  <si>
    <t>Tingkat Risiko</t>
  </si>
  <si>
    <t>Skor</t>
  </si>
  <si>
    <t>Sangat Rendah</t>
  </si>
  <si>
    <t>&lt;3</t>
  </si>
  <si>
    <t>Risiko dapat diterima, tidak diperlukan tindakan penanganan</t>
  </si>
  <si>
    <t>3,01 - 5</t>
  </si>
  <si>
    <t>5,01 - 10</t>
  </si>
  <si>
    <t>Risiko tidak diterima, diperlukan tindakan pengelolaan, jika ada termasuk tersedianya sumber daya</t>
  </si>
  <si>
    <t>Tinggi</t>
  </si>
  <si>
    <t>10,1 - 15</t>
  </si>
  <si>
    <t>Risiko tidak diterima, diperlukan tindakan</t>
  </si>
  <si>
    <t>15,01 - 25</t>
  </si>
  <si>
    <t>Risiko tidak diterima, diperlukan tindakan segera</t>
  </si>
  <si>
    <t>Drs. Zulfikri, M. AP</t>
  </si>
  <si>
    <t>Muhamad Isya, SE</t>
  </si>
  <si>
    <t>Mardianto, SE</t>
  </si>
  <si>
    <t>Syaipul Anwar, SE</t>
  </si>
  <si>
    <t>Syahril</t>
  </si>
  <si>
    <t>Sapri</t>
  </si>
  <si>
    <t>Jemmy Armi, SE</t>
  </si>
  <si>
    <t>: Terlindunginya Masyarakat dari ancaman bencana                                                                                                      
- Terwujudnya sistem penanganan kedaruratan bencana yang efektif melalui, dan peningkatan sistem logistik
- Terselenggaranya rehabilitasi dan rekonstruksi di wilayah wilayah bencana</t>
  </si>
  <si>
    <t>SOP Pengerahan SDM, Peralatan &amp; Logistik</t>
  </si>
  <si>
    <t>SOP Kesiapsiagaan Menghadapi Bencana</t>
  </si>
  <si>
    <t>SOP Kaji Cepat Dan Tepat Terhadap Lokasi, Kerusakan, Kerugian dan Sumber Daya</t>
  </si>
  <si>
    <t>Kabid Kesiapsiagaan, Sarana dan Prasarana</t>
  </si>
  <si>
    <r>
      <t xml:space="preserve">REKAPITULASI HASIL KUESIONER PENILAIAN LINGKUNGAN PENGENDALIAN INTERN
</t>
    </r>
    <r>
      <rPr>
        <b/>
        <i/>
        <sz val="10"/>
        <rFont val="Book Antiqua"/>
        <family val="1"/>
      </rPr>
      <t>CONTROL ENVIRONMENT EVALUATION (CEE)</t>
    </r>
  </si>
  <si>
    <t>R1
(Str)</t>
  </si>
  <si>
    <t>Pelanggaran aturan perilaku/kode etik telah ditindaklanjuti sesuai ketentuan yang berlaku</t>
  </si>
  <si>
    <t>KURANG MEMADAI</t>
  </si>
  <si>
    <t>di Pemerintah Daerah Kabupaten Tanjung Jabung Barat</t>
  </si>
  <si>
    <t xml:space="preserve">Nama OPD                </t>
  </si>
  <si>
    <t>Penegakan integritas dan nilai etika</t>
  </si>
  <si>
    <t>Memadai</t>
  </si>
  <si>
    <t>Komitmen terhadap kompetensi</t>
  </si>
  <si>
    <t>Kurang Memadai</t>
  </si>
  <si>
    <t xml:space="preserve">- Standar kompetensi setiap pegawai/posisi jabatan belum ditentukan
- Pegawai yang kompeten belum secara tepat mengisi posisi/jabatan
- Belum terdapat pelatihan terkait pengelolaan risiko, baik pelatihan khusus maupun pelatihan terintegrasi secara berkala.
</t>
  </si>
  <si>
    <t>Kepemimpinan yang kondusif</t>
  </si>
  <si>
    <t>Pembentukan struktur organisasi yang sesuai dengan kebutuhan</t>
  </si>
  <si>
    <t>Pendelegasian wewenang dan tanggung jawab tepat</t>
  </si>
  <si>
    <t>Penyusunan dan penerapan kebijakan yang sehat tentang pembinaan sumber daya manusia</t>
  </si>
  <si>
    <t>Belum terdapat evaluasi kinerja pegawai, dan belum  dipertimbangkan dalam perhitungan penghasilan</t>
  </si>
  <si>
    <t>Perwujudan peran aparat pengawasan intern pemerintah yang efektif</t>
  </si>
  <si>
    <t>Hubungan kerja yang baik dengan instansi pemerintah terkait</t>
  </si>
  <si>
    <t>: Terlindunginya Masyarakat dari ancaman bencana</t>
  </si>
  <si>
    <t>: Peningkatan Kapasitas Penanggulangan Bencana</t>
  </si>
  <si>
    <t>: Mewujudkan Kondisi Sosial yang Tentram, Tertib dan Harmonis</t>
  </si>
  <si>
    <t>: untuk mengurangi dampak resiko bencana Kabupaten</t>
  </si>
  <si>
    <t>Nama Pemerintah Daerah  :  Kabupaten Tanjung Jabung Barat</t>
  </si>
  <si>
    <t>Program BPBD (Renja 2021)
dan Kegiatan Utama</t>
  </si>
  <si>
    <t>: BPBD KABUPAEN TANJUNG JABUNG BARAT</t>
  </si>
  <si>
    <t xml:space="preserve"> Wajib</t>
  </si>
  <si>
    <t>NIP: 19660528 199103 1 003</t>
  </si>
  <si>
    <t>Terjadinya Bencana di luar Prediksi</t>
  </si>
  <si>
    <t>BADAN PENANGGULANGAN BENCANA DAERAH KABUPATEN TANJUNG JABUNG BARAT</t>
  </si>
  <si>
    <t>Kabupaten Tanjung Jabung Barat</t>
  </si>
  <si>
    <t>: Terlindunginya Masyarakat Dari Ancaman Bencana</t>
  </si>
  <si>
    <t>Sosialisasi, Komunikasi, Informasi dan Edukasi (KIE) Rawan Bencana Kabupaten/ Kota( Per Jenis Bencana )</t>
  </si>
  <si>
    <t>Patroli Gabungan, Sosialisasi kepada masyarakat, Leplet, baleho .</t>
  </si>
  <si>
    <t>BPBD KABUPATEN TANJUNG JABUNG BARAT</t>
  </si>
  <si>
    <t>MASYARAKAT</t>
  </si>
  <si>
    <t>:  Tajung Jabung Barat</t>
  </si>
  <si>
    <t>:  Terlindunginya Masyarakat Dari Ancaman Bencana</t>
  </si>
  <si>
    <t>:  Wajib</t>
  </si>
  <si>
    <t>Respon Cepat Darurat Bencana Kabupaten/ Kota</t>
  </si>
  <si>
    <t>SK Penetapan Status Darurat Bencana dan SKPDB yang ditetapkan paling lama 1 x 24 Jam berdasarkan hasil Dokumen Laporan Kaji Cepat</t>
  </si>
  <si>
    <t>TRIWULAN 1,II, III dan IV</t>
  </si>
  <si>
    <t>Admibistrator  Kabid Kesiapsiagaan, Sarana dan Prasarana</t>
  </si>
  <si>
    <t xml:space="preserve"> Administrator Kabid Bencana dan Rehabilitasi</t>
  </si>
  <si>
    <t>TRIWULAN  III dan IV</t>
  </si>
  <si>
    <t>Terlaksana</t>
  </si>
  <si>
    <t>:  Terlindunginya Masyarakat dari Ancaman Bencana</t>
  </si>
  <si>
    <t>Minimnya SDM BPBD yg mengakibatkan terhambatnya layanan masyarakat</t>
  </si>
  <si>
    <t>kurangnya personil penanganan Penanggulangana Bencana / SATGAS TRC akibat kurangnya personil</t>
  </si>
  <si>
    <t>kurangnya SDM Satgas TRC BPBD yang berdampak pada penanggulangan bencana</t>
  </si>
  <si>
    <t>BPBD Kabupaten Tanjung Jabung Barat</t>
  </si>
  <si>
    <t>Potensi bencana yang masih sulit diantisipasi / diprediksi</t>
  </si>
  <si>
    <t>Akuntabilitas Kinerja SKPD tidak bisa terakomodir untuk semua kegiatan operasional kantor.</t>
  </si>
  <si>
    <t>perlunya penigkatan SDM BPBD disegala sektor baik di kantor maupun di lapangan</t>
  </si>
  <si>
    <t>Belum lengkapnya sarana dan prasarana untuk pelayanan kesiapsiagaan bencana</t>
  </si>
  <si>
    <t>perlunya penambahan sarana prasarana BPBD dalam meningkatkan pelayanan masyarakat</t>
  </si>
  <si>
    <t>BPBD Kab. Tanjung Jabung Barat</t>
  </si>
  <si>
    <t>2021-2026</t>
  </si>
  <si>
    <t>Penambahan peralatan serta personil TRC-BPBD</t>
  </si>
  <si>
    <t>perlunya Penambahan Logistik dalam penanggulangan bencana</t>
  </si>
  <si>
    <t>05.31.01</t>
  </si>
  <si>
    <t>05.31.02</t>
  </si>
  <si>
    <t>05.31.03</t>
  </si>
  <si>
    <t>Guszirwan Rizal, SE</t>
  </si>
  <si>
    <t>Zulkafli, SP</t>
  </si>
  <si>
    <t>: 2024</t>
  </si>
  <si>
    <t xml:space="preserve">Kabupaten Tanjung Jabung Barat, .......Februari 2024
Kepala BPBD
Drs. Zulfikri, M.AP
</t>
  </si>
  <si>
    <t>Renja BPBD Tahun 2024</t>
  </si>
  <si>
    <t>: Periode Renja Tahun 2024</t>
  </si>
  <si>
    <t>RSO.24.05.31.01</t>
  </si>
  <si>
    <t>ROO.24.05.31.01</t>
  </si>
  <si>
    <t>ROO.24.05.31.02</t>
  </si>
  <si>
    <t>PROGRAM : PENANGGULANGAN BENCANA</t>
  </si>
  <si>
    <t>Meningkatnya Kapasitas Penanggulangan Bencana Kabupaten</t>
  </si>
  <si>
    <t>ROO.24.05.31.03</t>
  </si>
  <si>
    <t>Sapras  dan logistik belum terlaksana dengan maksimal</t>
  </si>
  <si>
    <t>Sarana dan prasarana , serta logistik belum memadai</t>
  </si>
  <si>
    <t>:2024</t>
  </si>
  <si>
    <t>Perencanaan kebutuhan pra  bencana belum maksimal</t>
  </si>
  <si>
    <t>Tahun Penilaian                 :  2024</t>
  </si>
  <si>
    <t>:  2024</t>
  </si>
  <si>
    <t>Tahun 2024</t>
  </si>
  <si>
    <t>2 Januari 2024 s/d 31 Desember 2024</t>
  </si>
  <si>
    <t>Triwulan III Tahun 2024</t>
  </si>
  <si>
    <t>Triwulan IV Tahun 2024</t>
  </si>
  <si>
    <t>'Sapras  dan logistik belum terlaksana dengan maksimal</t>
  </si>
  <si>
    <t>belum maksimalnya kegiatan pra bencana dan tanggap darurat</t>
  </si>
  <si>
    <t>BPBD KAB TANJAB BARAT</t>
  </si>
  <si>
    <t>Anggaran dan SDM terbatas, sapras serta logistik belum memadai</t>
  </si>
  <si>
    <t xml:space="preserve">Kabupaten Tanjung Jabung Barat, ....... Februari  2024
Bupati Tanjung Jabung Barat
...........................
</t>
  </si>
  <si>
    <t>2024</t>
  </si>
  <si>
    <t>Penanganan bencana Belum Maksimal</t>
  </si>
  <si>
    <t>LHP INPEKORAT TAHUN 2023</t>
  </si>
  <si>
    <t>Belum Tersusunnya analisis kebutuhan prioritas penambahan atau pengurangan anggaran organisasi</t>
  </si>
  <si>
    <t>Kejadian bencana diluar prediksi</t>
  </si>
  <si>
    <t>BPBD, Instansi Sektor Terkait PB,
Masyarakat</t>
  </si>
  <si>
    <t>Internal/ Eksternal</t>
  </si>
  <si>
    <t xml:space="preserve">belum maksimalnya Koordinasi dan SDM dalam evakuasi korban </t>
  </si>
  <si>
    <t>RSO.24.05.31.01/ROO.24.05.31.01/ROO.24.05.31.02/ROO.24.05.31.03</t>
  </si>
  <si>
    <t>belum banyaknya institusi lain dalam  melakukan evakuasi korban bencana.</t>
  </si>
  <si>
    <t>belum maksimalnya Koordinasi dan SDM dalam evakuasi korban</t>
  </si>
  <si>
    <t>BPBD [ Badan Penanggulangan Bencana Daerah ]
Program Penanggulangan Bencana</t>
  </si>
  <si>
    <r>
      <t xml:space="preserve">1.1.1 Meningkatnya kualitas dan akses pendidikan
1.1.2 Meningkatnya kualitas dan akses kesehatan
1.1.3 Meningkatnya kualitas anak, perempuan, pemuda, dan keluarga
</t>
    </r>
    <r>
      <rPr>
        <b/>
        <sz val="12"/>
        <rFont val="Arial"/>
        <family val="2"/>
      </rPr>
      <t xml:space="preserve">2.1.1 Meningkatnya ketentraman dan ketertiban serta perlindungan masyarakat
</t>
    </r>
    <r>
      <rPr>
        <sz val="12"/>
        <rFont val="Arial"/>
        <family val="2"/>
      </rPr>
      <t>2.1.2 Terjaganya kelestarian dan pengembangan budaya daerah
3.1.1 Meningkatnya akuntabilitas kinerja pemerintah
3.1.2 Meningkatnya kualitas pelayanan publik
3.1.3 Meningkatnya kinerja perencanaan, penganggaran, pengelolaan keuangan dan aset daerah
4.1.1 Meningkatnya perekonomian kabupaten
4.1.2 Terjaganya kelestarian lingkungan hidup
5.1.1 Terpenuhinya kebutuhan infrastruktur dasar bagi masyarakat
5.1.2 Menguatnya konektivitas dari desa sampai kota dan daerah perbatasan</t>
    </r>
  </si>
  <si>
    <t xml:space="preserve">Perubahan iklim global yang tidak menentu,adanya  lahan gambut yang mudah terbakar serta banyaknya titik hostpot </t>
  </si>
  <si>
    <t xml:space="preserve">Kabupaten Tanjung Jabung Barat, ....... Februari  2024
Kepala BPBD
Drs. Zulfikri, M. AP
</t>
  </si>
  <si>
    <t>Internal/   external</t>
  </si>
  <si>
    <t>Perlunya penambahan Peralatan serta personil satgas TRC BPBD dalam menanggulangi bencana kabupaten Tanjung Jabung barat</t>
  </si>
  <si>
    <t>Perencanaan kebutuhan pra bencana belum terlaksana dengan maksimal</t>
  </si>
  <si>
    <t>Kurang maksimalnya  kesiapsiagaan penanganan korban bencana</t>
  </si>
  <si>
    <t xml:space="preserve">Kurang maksimalnya pelayanan masyarakat terhadapa bencana </t>
  </si>
  <si>
    <t>perlunya penambahan Personil SATGAS TRC BPBD  Kabupaten Tanjung Jabung Barat</t>
  </si>
  <si>
    <t>perlunya pengembangan  BIMTEK SATGAS TRC BPBD  Kabupaten Tanjung Jabung Barat</t>
  </si>
  <si>
    <t>KOSONG</t>
  </si>
  <si>
    <t>KOSONG/KASUBAG MONEV</t>
  </si>
  <si>
    <t xml:space="preserve">  Tujuan Strategis OPD:         
2. Terlindunginya Masyarakat dari ancaman bencana
Sasaran Strategis OPD:
2.1 Peningkatan Kapasitas Penanggulangan Bencana                                                                                                                                                                                     Indikator Sasaran OPD:Tujuan Strategis OPD:                                                                                                                                                           2.3 Indeks Resiko Bencana Kabupaten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</si>
</sst>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2"/>
      <color theme="1"/>
      <name val="Calibri"/>
      <family val="2"/>
      <scheme val="minor"/>
    </font>
    <font>
      <sz val="11"/>
      <color theme="1"/>
      <name val="Calibri"/>
      <family val="2"/>
      <scheme val="minor"/>
    </font>
    <font>
      <sz val="11"/>
      <color theme="1"/>
      <name val="Calibri"/>
      <family val="2"/>
      <charset val="1"/>
      <scheme val="minor"/>
    </font>
    <font>
      <sz val="11"/>
      <color theme="1"/>
      <name val="Calibri"/>
      <family val="2"/>
      <charset val="1"/>
      <scheme val="minor"/>
    </font>
    <font>
      <sz val="12"/>
      <color indexed="8"/>
      <name val="Book Antiqua"/>
      <family val="1"/>
    </font>
    <font>
      <sz val="12"/>
      <name val="Book Antiqua"/>
      <family val="1"/>
    </font>
    <font>
      <sz val="10"/>
      <name val="Arial"/>
      <family val="2"/>
    </font>
    <font>
      <b/>
      <sz val="10"/>
      <name val="Book Antiqua"/>
      <family val="1"/>
    </font>
    <font>
      <b/>
      <i/>
      <sz val="10"/>
      <name val="Book Antiqua"/>
      <family val="1"/>
    </font>
    <font>
      <sz val="10"/>
      <name val="Book Antiqua"/>
      <family val="1"/>
    </font>
    <font>
      <b/>
      <sz val="12"/>
      <name val="Book Antiqua"/>
      <family val="1"/>
    </font>
    <font>
      <sz val="8"/>
      <name val="Book Antiqua"/>
      <family val="1"/>
    </font>
    <font>
      <sz val="11"/>
      <name val="Book Antiqua"/>
      <family val="1"/>
    </font>
    <font>
      <b/>
      <sz val="11"/>
      <name val="Book Antiqua"/>
      <family val="1"/>
    </font>
    <font>
      <b/>
      <sz val="12"/>
      <name val="Arial"/>
      <family val="2"/>
    </font>
    <font>
      <sz val="12"/>
      <name val="Arial"/>
      <family val="2"/>
    </font>
    <font>
      <sz val="12"/>
      <color indexed="8"/>
      <name val="Arial"/>
      <family val="2"/>
    </font>
    <font>
      <b/>
      <sz val="12"/>
      <color indexed="8"/>
      <name val="Arial"/>
      <family val="2"/>
    </font>
    <font>
      <i/>
      <sz val="12"/>
      <color indexed="8"/>
      <name val="Arial"/>
      <family val="2"/>
    </font>
    <font>
      <i/>
      <sz val="12"/>
      <color indexed="8"/>
      <name val="Book Antiqua"/>
      <family val="1"/>
    </font>
    <font>
      <i/>
      <sz val="12"/>
      <name val="Book Antiqua"/>
      <family val="1"/>
    </font>
    <font>
      <sz val="12"/>
      <color indexed="8"/>
      <name val="Calibri"/>
      <family val="2"/>
    </font>
    <font>
      <i/>
      <sz val="12"/>
      <color indexed="8"/>
      <name val="Calibri"/>
      <family val="2"/>
    </font>
    <font>
      <sz val="11"/>
      <color theme="1"/>
      <name val="Calibri"/>
      <family val="2"/>
      <charset val="1"/>
      <scheme val="minor"/>
    </font>
    <font>
      <b/>
      <sz val="12"/>
      <color theme="1"/>
      <name val="Book Antiqua"/>
      <family val="1"/>
    </font>
    <font>
      <sz val="12"/>
      <color theme="1"/>
      <name val="Book Antiqua"/>
      <family val="1"/>
    </font>
    <font>
      <b/>
      <sz val="12"/>
      <color rgb="FF000000"/>
      <name val="Book Antiqua"/>
      <family val="1"/>
    </font>
    <font>
      <sz val="12"/>
      <color rgb="FF000000"/>
      <name val="Book Antiqua"/>
      <family val="1"/>
    </font>
    <font>
      <sz val="11"/>
      <color theme="1"/>
      <name val="Book Antiqua"/>
      <family val="1"/>
    </font>
    <font>
      <b/>
      <sz val="12"/>
      <color theme="1"/>
      <name val="Calibri"/>
      <family val="2"/>
      <scheme val="minor"/>
    </font>
    <font>
      <sz val="12"/>
      <color theme="1"/>
      <name val="Calibri"/>
      <family val="2"/>
    </font>
    <font>
      <b/>
      <sz val="12"/>
      <color rgb="FF000000"/>
      <name val="Calibri"/>
      <family val="2"/>
    </font>
    <font>
      <sz val="12"/>
      <color rgb="FF000000"/>
      <name val="Calibri"/>
      <family val="2"/>
    </font>
    <font>
      <sz val="12"/>
      <color theme="1"/>
      <name val="Arial"/>
      <family val="2"/>
      <charset val="1"/>
    </font>
    <font>
      <b/>
      <sz val="12"/>
      <color rgb="FF000000"/>
      <name val="Arial"/>
      <family val="2"/>
      <charset val="1"/>
    </font>
    <font>
      <sz val="12"/>
      <color rgb="FF000000"/>
      <name val="Arial"/>
      <family val="2"/>
      <charset val="1"/>
    </font>
    <font>
      <sz val="12"/>
      <color rgb="FF000000"/>
      <name val="Arial"/>
      <family val="2"/>
    </font>
    <font>
      <sz val="12"/>
      <color theme="1"/>
      <name val="Arial"/>
      <family val="2"/>
    </font>
    <font>
      <b/>
      <sz val="12"/>
      <color rgb="FF000000"/>
      <name val="Arial"/>
      <family val="2"/>
    </font>
    <font>
      <i/>
      <sz val="12"/>
      <color rgb="FF000000"/>
      <name val="Arial"/>
      <family val="2"/>
      <charset val="1"/>
    </font>
    <font>
      <b/>
      <sz val="12"/>
      <color theme="1"/>
      <name val="Arial"/>
      <family val="2"/>
      <charset val="1"/>
    </font>
    <font>
      <sz val="10"/>
      <color theme="1"/>
      <name val="Arial"/>
      <family val="2"/>
    </font>
    <font>
      <b/>
      <sz val="10"/>
      <color theme="1"/>
      <name val="Arial"/>
      <family val="2"/>
    </font>
    <font>
      <b/>
      <sz val="12"/>
      <color theme="1"/>
      <name val="Arial"/>
      <family val="2"/>
    </font>
    <font>
      <b/>
      <sz val="12"/>
      <color theme="1"/>
      <name val="Calibri"/>
      <family val="2"/>
    </font>
    <font>
      <sz val="10"/>
      <color rgb="FF000000"/>
      <name val="Arial"/>
      <family val="2"/>
    </font>
    <font>
      <b/>
      <sz val="10"/>
      <color rgb="FF000000"/>
      <name val="Arial"/>
      <family val="2"/>
    </font>
    <font>
      <sz val="10"/>
      <color theme="1"/>
      <name val="Book Antiqua"/>
      <family val="1"/>
    </font>
    <font>
      <i/>
      <sz val="12"/>
      <color rgb="FF000000"/>
      <name val="Arial"/>
      <family val="2"/>
    </font>
    <font>
      <sz val="11"/>
      <color rgb="FF000000"/>
      <name val="Arial"/>
      <family val="2"/>
    </font>
    <font>
      <sz val="12"/>
      <color rgb="FFFFFFFF"/>
      <name val="Arial"/>
      <family val="2"/>
    </font>
    <font>
      <sz val="15"/>
      <color theme="1"/>
      <name val="Arial"/>
      <family val="2"/>
    </font>
    <font>
      <b/>
      <i/>
      <sz val="12"/>
      <color theme="1"/>
      <name val="Arial"/>
      <family val="2"/>
    </font>
    <font>
      <b/>
      <sz val="11"/>
      <color rgb="FF000000"/>
      <name val="Arial"/>
      <family val="2"/>
    </font>
    <font>
      <sz val="11"/>
      <color theme="1"/>
      <name val="Arial"/>
      <family val="2"/>
    </font>
    <font>
      <b/>
      <sz val="14"/>
      <color theme="1"/>
      <name val="Arial"/>
      <family val="2"/>
    </font>
    <font>
      <sz val="14"/>
      <color rgb="FF000000"/>
      <name val="Arial"/>
      <family val="2"/>
    </font>
    <font>
      <sz val="14"/>
      <color theme="1"/>
      <name val="Calibri"/>
      <family val="2"/>
      <scheme val="minor"/>
    </font>
    <font>
      <b/>
      <sz val="14"/>
      <color theme="1"/>
      <name val="Book Antiqua"/>
      <family val="1"/>
    </font>
    <font>
      <sz val="14"/>
      <color theme="1"/>
      <name val="Arial"/>
      <family val="2"/>
    </font>
    <font>
      <b/>
      <sz val="14"/>
      <color rgb="FF000000"/>
      <name val="Arial"/>
      <family val="2"/>
    </font>
    <font>
      <sz val="14"/>
      <name val="Arial"/>
      <family val="2"/>
    </font>
    <font>
      <sz val="10"/>
      <color rgb="FFFF0000"/>
      <name val="Arial"/>
      <family val="2"/>
    </font>
    <font>
      <b/>
      <sz val="8"/>
      <color rgb="FF000000"/>
      <name val="Arial"/>
      <family val="2"/>
    </font>
  </fonts>
  <fills count="20">
    <fill>
      <patternFill patternType="none"/>
    </fill>
    <fill>
      <patternFill patternType="gray125"/>
    </fill>
    <fill>
      <patternFill patternType="solid">
        <fgColor rgb="FFD9D9D9"/>
        <bgColor indexed="64"/>
      </patternFill>
    </fill>
    <fill>
      <patternFill patternType="solid">
        <fgColor theme="5"/>
        <bgColor indexed="64"/>
      </patternFill>
    </fill>
    <fill>
      <patternFill patternType="solid">
        <fgColor rgb="FFFFFF00"/>
        <bgColor indexed="64"/>
      </patternFill>
    </fill>
    <fill>
      <patternFill patternType="solid">
        <fgColor rgb="FFEEEC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808080"/>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C6D9F1"/>
        <bgColor indexed="64"/>
      </patternFill>
    </fill>
    <fill>
      <patternFill patternType="solid">
        <fgColor them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00B0F0"/>
        <bgColor indexed="64"/>
      </patternFill>
    </fill>
    <fill>
      <patternFill patternType="solid">
        <fgColor theme="5" tint="0.79998168889431442"/>
        <bgColor indexed="64"/>
      </patternFill>
    </fill>
  </fills>
  <borders count="8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CCCCCC"/>
      </left>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bottom style="medium">
        <color rgb="FF000000"/>
      </bottom>
      <diagonal/>
    </border>
    <border>
      <left/>
      <right style="medium">
        <color rgb="FF000000"/>
      </right>
      <top/>
      <bottom style="medium">
        <color rgb="FF000000"/>
      </bottom>
      <diagonal/>
    </border>
    <border>
      <left style="medium">
        <color rgb="FFCCCCCC"/>
      </left>
      <right/>
      <top style="medium">
        <color rgb="FFCCCCCC"/>
      </top>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000000"/>
      </bottom>
      <diagonal/>
    </border>
    <border>
      <left style="medium">
        <color indexed="64"/>
      </left>
      <right style="medium">
        <color indexed="64"/>
      </right>
      <top style="medium">
        <color rgb="FFCCCCCC"/>
      </top>
      <bottom style="medium">
        <color rgb="FF000000"/>
      </bottom>
      <diagonal/>
    </border>
    <border>
      <left style="medium">
        <color rgb="FFCCCCCC"/>
      </left>
      <right/>
      <top/>
      <bottom style="medium">
        <color rgb="FF000000"/>
      </bottom>
      <diagonal/>
    </border>
    <border>
      <left style="medium">
        <color rgb="FFCCCCCC"/>
      </left>
      <right/>
      <top/>
      <bottom/>
      <diagonal/>
    </border>
    <border>
      <left/>
      <right style="medium">
        <color rgb="FF000000"/>
      </right>
      <top style="medium">
        <color rgb="FFCCCCCC"/>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CCCCCC"/>
      </top>
      <bottom/>
      <diagonal/>
    </border>
    <border>
      <left style="medium">
        <color rgb="FFCCCCCC"/>
      </left>
      <right style="medium">
        <color rgb="FFCCCCCC"/>
      </right>
      <top style="medium">
        <color rgb="FFCCCCCC"/>
      </top>
      <bottom style="medium">
        <color indexed="64"/>
      </bottom>
      <diagonal/>
    </border>
    <border>
      <left/>
      <right/>
      <top/>
      <bottom style="medium">
        <color rgb="FF000000"/>
      </bottom>
      <diagonal/>
    </border>
    <border>
      <left/>
      <right style="medium">
        <color rgb="FFCCCCCC"/>
      </right>
      <top/>
      <bottom style="medium">
        <color rgb="FFCCCCCC"/>
      </bottom>
      <diagonal/>
    </border>
    <border>
      <left/>
      <right style="medium">
        <color rgb="FFCCCCCC"/>
      </right>
      <top/>
      <bottom style="medium">
        <color rgb="FF000000"/>
      </bottom>
      <diagonal/>
    </border>
    <border>
      <left style="medium">
        <color indexed="64"/>
      </left>
      <right/>
      <top/>
      <bottom style="medium">
        <color rgb="FF000000"/>
      </bottom>
      <diagonal/>
    </border>
    <border>
      <left style="medium">
        <color rgb="FFCCCCCC"/>
      </left>
      <right style="medium">
        <color indexed="64"/>
      </right>
      <top/>
      <bottom style="medium">
        <color rgb="FFCCCCCC"/>
      </bottom>
      <diagonal/>
    </border>
    <border>
      <left style="medium">
        <color indexed="64"/>
      </left>
      <right style="medium">
        <color rgb="FF000000"/>
      </right>
      <top style="medium">
        <color rgb="FFCCCCCC"/>
      </top>
      <bottom style="medium">
        <color rgb="FF000000"/>
      </bottom>
      <diagonal/>
    </border>
    <border>
      <left style="medium">
        <color rgb="FFCCCCCC"/>
      </left>
      <right style="medium">
        <color indexed="64"/>
      </right>
      <top style="medium">
        <color rgb="FFCCCCCC"/>
      </top>
      <bottom style="medium">
        <color rgb="FFCCCCCC"/>
      </bottom>
      <diagonal/>
    </border>
    <border>
      <left style="medium">
        <color indexed="64"/>
      </left>
      <right style="medium">
        <color rgb="FFCCCCCC"/>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hair">
        <color indexed="64"/>
      </top>
      <bottom/>
      <diagonal/>
    </border>
  </borders>
  <cellStyleXfs count="5">
    <xf numFmtId="0" fontId="0" fillId="0" borderId="0"/>
    <xf numFmtId="0" fontId="6" fillId="0" borderId="0"/>
    <xf numFmtId="0" fontId="23" fillId="0" borderId="0"/>
    <xf numFmtId="0" fontId="3" fillId="0" borderId="0"/>
    <xf numFmtId="0" fontId="2" fillId="0" borderId="0"/>
  </cellStyleXfs>
  <cellXfs count="551">
    <xf numFmtId="0" fontId="0" fillId="0" borderId="0" xfId="0"/>
    <xf numFmtId="0" fontId="24" fillId="0" borderId="0" xfId="0" applyFont="1" applyAlignment="1">
      <alignment vertical="center"/>
    </xf>
    <xf numFmtId="0" fontId="25" fillId="0" borderId="0" xfId="0" applyFont="1" applyAlignment="1">
      <alignment vertical="center"/>
    </xf>
    <xf numFmtId="0" fontId="26" fillId="3" borderId="4" xfId="0" applyFont="1" applyFill="1" applyBorder="1" applyAlignment="1">
      <alignment horizontal="center" vertical="center" wrapText="1"/>
    </xf>
    <xf numFmtId="0" fontId="0" fillId="0" borderId="4" xfId="0" applyBorder="1"/>
    <xf numFmtId="2" fontId="0" fillId="0" borderId="4" xfId="0" applyNumberFormat="1" applyBorder="1"/>
    <xf numFmtId="2" fontId="0" fillId="3" borderId="4" xfId="0" applyNumberFormat="1" applyFill="1" applyBorder="1"/>
    <xf numFmtId="0" fontId="9" fillId="0" borderId="0" xfId="1" applyFont="1"/>
    <xf numFmtId="0" fontId="7" fillId="0" borderId="0" xfId="1" applyFont="1" applyAlignment="1">
      <alignment horizontal="center" vertical="center" wrapText="1"/>
    </xf>
    <xf numFmtId="0" fontId="10" fillId="0" borderId="5" xfId="1" applyFont="1" applyBorder="1" applyAlignment="1">
      <alignment horizontal="center" wrapText="1"/>
    </xf>
    <xf numFmtId="0" fontId="10" fillId="4" borderId="6" xfId="1" applyFont="1" applyFill="1" applyBorder="1" applyAlignment="1">
      <alignment horizontal="center" vertical="top" wrapText="1"/>
    </xf>
    <xf numFmtId="0" fontId="10" fillId="4" borderId="7" xfId="1" applyFont="1" applyFill="1" applyBorder="1" applyAlignment="1">
      <alignment horizontal="center" vertical="top" wrapText="1"/>
    </xf>
    <xf numFmtId="0" fontId="5" fillId="0" borderId="8" xfId="1" applyFont="1" applyBorder="1" applyAlignment="1">
      <alignment vertical="top" wrapText="1"/>
    </xf>
    <xf numFmtId="0" fontId="10" fillId="0" borderId="8" xfId="1" applyFont="1" applyBorder="1" applyAlignment="1">
      <alignment horizontal="left" vertical="top" wrapText="1" indent="1"/>
    </xf>
    <xf numFmtId="0" fontId="10" fillId="4" borderId="9" xfId="1" applyFont="1" applyFill="1" applyBorder="1" applyAlignment="1">
      <alignment horizontal="center" vertical="top" wrapText="1"/>
    </xf>
    <xf numFmtId="0" fontId="10" fillId="4" borderId="10" xfId="1" applyFont="1" applyFill="1" applyBorder="1" applyAlignment="1">
      <alignment horizontal="center" vertical="top" wrapText="1"/>
    </xf>
    <xf numFmtId="0" fontId="13" fillId="4" borderId="9" xfId="1" applyFont="1" applyFill="1" applyBorder="1" applyAlignment="1">
      <alignment horizontal="center" vertical="top" wrapText="1"/>
    </xf>
    <xf numFmtId="0" fontId="13" fillId="4" borderId="10" xfId="1" applyFont="1" applyFill="1" applyBorder="1" applyAlignment="1">
      <alignment horizontal="center" vertical="top" wrapText="1"/>
    </xf>
    <xf numFmtId="0" fontId="12" fillId="0" borderId="11" xfId="1" applyFont="1" applyBorder="1" applyAlignment="1">
      <alignment horizontal="center" vertical="top" wrapText="1"/>
    </xf>
    <xf numFmtId="0" fontId="5" fillId="0" borderId="12" xfId="1" applyFont="1" applyBorder="1" applyAlignment="1">
      <alignment vertical="top" wrapText="1"/>
    </xf>
    <xf numFmtId="0" fontId="10" fillId="0" borderId="12" xfId="1" applyFont="1" applyBorder="1" applyAlignment="1">
      <alignment horizontal="left" vertical="top" wrapText="1" indent="1"/>
    </xf>
    <xf numFmtId="0" fontId="9" fillId="0" borderId="13" xfId="1" applyFont="1" applyBorder="1"/>
    <xf numFmtId="0" fontId="12" fillId="0" borderId="13" xfId="1" applyFont="1" applyBorder="1"/>
    <xf numFmtId="0" fontId="0" fillId="0" borderId="0" xfId="0" applyAlignment="1">
      <alignment horizontal="center"/>
    </xf>
    <xf numFmtId="0" fontId="24" fillId="0" borderId="0" xfId="0" applyFont="1" applyAlignment="1">
      <alignment horizontal="left" vertical="center"/>
    </xf>
    <xf numFmtId="0" fontId="0" fillId="0" borderId="0" xfId="0" applyAlignment="1">
      <alignment horizontal="left"/>
    </xf>
    <xf numFmtId="0" fontId="28" fillId="0" borderId="0" xfId="0" applyFont="1"/>
    <xf numFmtId="0" fontId="28" fillId="0" borderId="0" xfId="0" applyFont="1" applyAlignment="1">
      <alignment vertical="center"/>
    </xf>
    <xf numFmtId="0" fontId="0" fillId="0" borderId="0" xfId="0" applyAlignment="1">
      <alignment vertical="center"/>
    </xf>
    <xf numFmtId="0" fontId="29" fillId="0" borderId="0" xfId="0" applyFont="1"/>
    <xf numFmtId="0" fontId="10" fillId="0" borderId="14" xfId="1" applyFont="1" applyBorder="1" applyAlignment="1">
      <alignment horizontal="center" wrapText="1"/>
    </xf>
    <xf numFmtId="0" fontId="10" fillId="0" borderId="15" xfId="1" applyFont="1" applyBorder="1" applyAlignment="1">
      <alignment horizontal="center" wrapText="1"/>
    </xf>
    <xf numFmtId="0" fontId="26" fillId="5" borderId="4" xfId="0" applyFont="1" applyFill="1" applyBorder="1" applyAlignment="1">
      <alignment horizontal="center" vertical="center" wrapText="1"/>
    </xf>
    <xf numFmtId="0" fontId="0" fillId="0" borderId="0" xfId="0" applyAlignment="1">
      <alignment wrapText="1"/>
    </xf>
    <xf numFmtId="0" fontId="30" fillId="0" borderId="0" xfId="0" applyFont="1" applyAlignment="1">
      <alignment vertical="center"/>
    </xf>
    <xf numFmtId="0" fontId="30" fillId="0" borderId="0" xfId="0" applyFont="1"/>
    <xf numFmtId="0" fontId="15" fillId="0" borderId="0" xfId="0" applyFont="1"/>
    <xf numFmtId="0" fontId="14" fillId="0" borderId="0" xfId="0" applyFont="1" applyAlignment="1">
      <alignment horizontal="left" vertical="center" indent="4"/>
    </xf>
    <xf numFmtId="0" fontId="15" fillId="0" borderId="4" xfId="0" applyFont="1" applyBorder="1" applyAlignment="1">
      <alignment vertical="center" wrapText="1"/>
    </xf>
    <xf numFmtId="0" fontId="14" fillId="0" borderId="4" xfId="0" applyFont="1" applyBorder="1" applyAlignment="1">
      <alignment vertical="center" wrapText="1"/>
    </xf>
    <xf numFmtId="0" fontId="15" fillId="0" borderId="16" xfId="0" applyFont="1" applyBorder="1" applyAlignment="1">
      <alignment vertical="top" wrapText="1"/>
    </xf>
    <xf numFmtId="0" fontId="15" fillId="0" borderId="4" xfId="0" applyFont="1" applyBorder="1" applyAlignment="1">
      <alignment horizontal="center" vertical="center" wrapText="1"/>
    </xf>
    <xf numFmtId="0" fontId="15" fillId="0" borderId="17" xfId="0" applyFont="1" applyBorder="1" applyAlignment="1">
      <alignment vertical="top" wrapText="1"/>
    </xf>
    <xf numFmtId="0" fontId="14" fillId="0" borderId="0" xfId="0" applyFont="1" applyAlignment="1">
      <alignment vertical="center"/>
    </xf>
    <xf numFmtId="0" fontId="15" fillId="0" borderId="4" xfId="0" applyFont="1" applyBorder="1" applyAlignment="1">
      <alignment horizontal="justify" vertical="center" wrapText="1"/>
    </xf>
    <xf numFmtId="0" fontId="15" fillId="0" borderId="4" xfId="0" applyFont="1" applyBorder="1"/>
    <xf numFmtId="9" fontId="15" fillId="7" borderId="4" xfId="2" applyNumberFormat="1" applyFont="1" applyFill="1" applyBorder="1" applyAlignment="1">
      <alignment vertical="center" wrapText="1"/>
    </xf>
    <xf numFmtId="0" fontId="15" fillId="0" borderId="18" xfId="0" applyFont="1" applyBorder="1" applyAlignment="1">
      <alignment vertical="center" wrapText="1"/>
    </xf>
    <xf numFmtId="9" fontId="15" fillId="0" borderId="4" xfId="0" applyNumberFormat="1" applyFont="1" applyBorder="1" applyAlignment="1">
      <alignment horizontal="center" vertical="center"/>
    </xf>
    <xf numFmtId="0" fontId="15" fillId="0" borderId="0" xfId="0" applyFont="1" applyAlignment="1">
      <alignment vertical="top" wrapText="1"/>
    </xf>
    <xf numFmtId="9" fontId="15" fillId="0" borderId="4" xfId="0" applyNumberFormat="1" applyFont="1" applyBorder="1" applyAlignment="1">
      <alignment horizontal="center" vertical="center" wrapText="1"/>
    </xf>
    <xf numFmtId="0" fontId="15" fillId="0" borderId="0" xfId="0" applyFont="1" applyAlignment="1">
      <alignment wrapText="1"/>
    </xf>
    <xf numFmtId="0" fontId="14" fillId="0" borderId="4" xfId="0" applyFont="1" applyBorder="1" applyAlignment="1">
      <alignment horizontal="center" vertical="center" wrapText="1"/>
    </xf>
    <xf numFmtId="0" fontId="33" fillId="0" borderId="0" xfId="0" applyFont="1"/>
    <xf numFmtId="0" fontId="35" fillId="0" borderId="4" xfId="0" applyFont="1" applyBorder="1" applyAlignment="1">
      <alignment vertical="center" wrapText="1"/>
    </xf>
    <xf numFmtId="0" fontId="36" fillId="7" borderId="4" xfId="0" applyFont="1" applyFill="1" applyBorder="1" applyAlignment="1">
      <alignment vertical="top" wrapText="1"/>
    </xf>
    <xf numFmtId="0" fontId="37" fillId="0" borderId="0" xfId="0" applyFont="1"/>
    <xf numFmtId="0" fontId="36" fillId="0" borderId="4" xfId="0" applyFont="1" applyBorder="1" applyAlignment="1">
      <alignment vertical="center" wrapText="1"/>
    </xf>
    <xf numFmtId="0" fontId="37" fillId="0" borderId="4" xfId="0" applyFont="1" applyBorder="1" applyAlignment="1">
      <alignment horizontal="justify" vertical="center" wrapText="1"/>
    </xf>
    <xf numFmtId="0" fontId="37" fillId="0" borderId="4" xfId="0" applyFont="1" applyBorder="1" applyAlignment="1">
      <alignment vertical="center" wrapText="1"/>
    </xf>
    <xf numFmtId="0" fontId="36" fillId="0" borderId="4" xfId="0" applyFont="1" applyBorder="1" applyAlignment="1">
      <alignment vertical="top" wrapText="1"/>
    </xf>
    <xf numFmtId="0" fontId="37" fillId="0" borderId="4" xfId="0" applyFont="1" applyBorder="1" applyAlignment="1">
      <alignment horizontal="justify" vertical="top" wrapText="1"/>
    </xf>
    <xf numFmtId="0" fontId="37" fillId="0" borderId="4" xfId="0" applyFont="1" applyBorder="1" applyAlignment="1">
      <alignment vertical="top" wrapText="1"/>
    </xf>
    <xf numFmtId="0" fontId="36" fillId="7" borderId="4" xfId="0" applyFont="1" applyFill="1" applyBorder="1" applyAlignment="1">
      <alignment horizontal="right" vertical="top" wrapText="1"/>
    </xf>
    <xf numFmtId="0" fontId="37" fillId="7" borderId="4" xfId="0" applyFont="1" applyFill="1" applyBorder="1" applyAlignment="1">
      <alignment horizontal="left" vertical="top" wrapText="1"/>
    </xf>
    <xf numFmtId="0" fontId="36" fillId="0" borderId="4" xfId="0" applyFont="1" applyBorder="1" applyAlignment="1">
      <alignment horizontal="right" vertical="top" wrapText="1"/>
    </xf>
    <xf numFmtId="0" fontId="36" fillId="0" borderId="0" xfId="0" applyFont="1" applyAlignment="1">
      <alignment horizontal="right" vertical="center" wrapText="1"/>
    </xf>
    <xf numFmtId="0" fontId="36"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horizontal="left" vertical="center" wrapText="1" indent="1"/>
    </xf>
    <xf numFmtId="0" fontId="37" fillId="0" borderId="0" xfId="0" applyFont="1" applyAlignment="1">
      <alignment horizontal="justify" vertical="center" wrapText="1"/>
    </xf>
    <xf numFmtId="0" fontId="37" fillId="0" borderId="4" xfId="0" applyFont="1" applyBorder="1" applyAlignment="1">
      <alignment horizontal="left" vertical="top" wrapText="1"/>
    </xf>
    <xf numFmtId="0" fontId="36" fillId="0" borderId="4" xfId="0" quotePrefix="1" applyFont="1" applyBorder="1" applyAlignment="1">
      <alignment vertical="top" wrapText="1"/>
    </xf>
    <xf numFmtId="0" fontId="35" fillId="0" borderId="4" xfId="0" applyFont="1" applyBorder="1" applyAlignment="1">
      <alignment horizontal="right" vertical="top" wrapText="1"/>
    </xf>
    <xf numFmtId="0" fontId="34" fillId="0" borderId="4" xfId="0" applyFont="1" applyBorder="1" applyAlignment="1">
      <alignment horizontal="right" vertical="top" wrapText="1"/>
    </xf>
    <xf numFmtId="0" fontId="34" fillId="7" borderId="4" xfId="0" applyFont="1" applyFill="1" applyBorder="1" applyAlignment="1">
      <alignment horizontal="left" vertical="top" wrapText="1"/>
    </xf>
    <xf numFmtId="0" fontId="35" fillId="7" borderId="4" xfId="0" applyFont="1" applyFill="1" applyBorder="1" applyAlignment="1">
      <alignment horizontal="left" vertical="top" wrapText="1"/>
    </xf>
    <xf numFmtId="0" fontId="35" fillId="7" borderId="4" xfId="0" applyFont="1" applyFill="1" applyBorder="1" applyAlignment="1">
      <alignment horizontal="center" vertical="top" wrapText="1"/>
    </xf>
    <xf numFmtId="0" fontId="39" fillId="0" borderId="4" xfId="0" applyFont="1" applyBorder="1" applyAlignment="1">
      <alignment horizontal="right" vertical="top" wrapText="1"/>
    </xf>
    <xf numFmtId="0" fontId="33" fillId="7" borderId="4" xfId="0" applyFont="1" applyFill="1" applyBorder="1" applyAlignment="1">
      <alignment horizontal="left" vertical="top" wrapText="1"/>
    </xf>
    <xf numFmtId="0" fontId="34" fillId="0" borderId="4" xfId="0" applyFont="1" applyBorder="1" applyAlignment="1">
      <alignment horizontal="left" vertical="top" wrapText="1"/>
    </xf>
    <xf numFmtId="0" fontId="33" fillId="0" borderId="0" xfId="0" applyFont="1" applyAlignment="1">
      <alignment horizontal="right" vertical="top"/>
    </xf>
    <xf numFmtId="0" fontId="36" fillId="0" borderId="0" xfId="0" applyFont="1" applyAlignment="1">
      <alignment vertical="center"/>
    </xf>
    <xf numFmtId="0" fontId="36" fillId="0" borderId="0" xfId="0" applyFont="1"/>
    <xf numFmtId="0" fontId="41" fillId="0" borderId="0" xfId="0" applyFont="1"/>
    <xf numFmtId="0" fontId="41" fillId="0" borderId="0" xfId="0" applyFont="1" applyAlignment="1">
      <alignment horizontal="right"/>
    </xf>
    <xf numFmtId="0" fontId="42" fillId="0" borderId="0" xfId="0" applyFont="1"/>
    <xf numFmtId="0" fontId="41" fillId="0" borderId="0" xfId="0" applyFont="1" applyAlignment="1">
      <alignment horizontal="center" vertical="center"/>
    </xf>
    <xf numFmtId="0" fontId="36" fillId="0" borderId="21" xfId="0" applyFont="1" applyBorder="1" applyAlignment="1">
      <alignment vertical="center"/>
    </xf>
    <xf numFmtId="0" fontId="36" fillId="0" borderId="22" xfId="0" applyFont="1" applyBorder="1" applyAlignment="1">
      <alignment vertical="center"/>
    </xf>
    <xf numFmtId="0" fontId="43" fillId="0" borderId="22" xfId="0" applyFont="1" applyBorder="1" applyAlignment="1">
      <alignment horizontal="center" vertical="center"/>
    </xf>
    <xf numFmtId="0" fontId="29" fillId="0" borderId="23" xfId="0" applyFont="1" applyBorder="1" applyAlignment="1">
      <alignment horizontal="center" vertical="center"/>
    </xf>
    <xf numFmtId="0" fontId="36" fillId="0" borderId="24" xfId="0" applyFont="1" applyBorder="1" applyAlignment="1">
      <alignment vertical="center"/>
    </xf>
    <xf numFmtId="0" fontId="43" fillId="0" borderId="0" xfId="0" applyFont="1" applyAlignment="1">
      <alignment horizontal="center" vertical="center"/>
    </xf>
    <xf numFmtId="0" fontId="29" fillId="0" borderId="25" xfId="0" applyFont="1" applyBorder="1" applyAlignment="1">
      <alignment horizontal="center" vertical="center"/>
    </xf>
    <xf numFmtId="0" fontId="36" fillId="0" borderId="26" xfId="0" applyFont="1" applyBorder="1"/>
    <xf numFmtId="0" fontId="37" fillId="0" borderId="0" xfId="0" applyFont="1" applyAlignment="1">
      <alignment horizontal="right"/>
    </xf>
    <xf numFmtId="0" fontId="0" fillId="0" borderId="0" xfId="0" applyAlignment="1">
      <alignment horizontal="right"/>
    </xf>
    <xf numFmtId="0" fontId="36" fillId="0" borderId="0" xfId="0" quotePrefix="1" applyFont="1" applyAlignment="1">
      <alignment vertical="center"/>
    </xf>
    <xf numFmtId="0" fontId="43" fillId="0" borderId="23" xfId="0" applyFont="1" applyBorder="1" applyAlignment="1">
      <alignment horizontal="center" vertical="center"/>
    </xf>
    <xf numFmtId="0" fontId="43" fillId="0" borderId="25" xfId="0" applyFont="1" applyBorder="1" applyAlignment="1">
      <alignment horizontal="center" vertical="center"/>
    </xf>
    <xf numFmtId="0" fontId="36" fillId="0" borderId="30" xfId="0" applyFont="1" applyBorder="1"/>
    <xf numFmtId="0" fontId="37" fillId="0" borderId="30" xfId="0" applyFont="1" applyBorder="1"/>
    <xf numFmtId="0" fontId="37" fillId="0" borderId="31" xfId="0" applyFont="1" applyBorder="1"/>
    <xf numFmtId="0" fontId="29" fillId="0" borderId="24" xfId="0" applyFont="1" applyBorder="1" applyAlignment="1">
      <alignment horizontal="center" vertical="center"/>
    </xf>
    <xf numFmtId="0" fontId="0" fillId="0" borderId="24" xfId="0" applyBorder="1"/>
    <xf numFmtId="0" fontId="15" fillId="7" borderId="19" xfId="2" applyFont="1" applyFill="1" applyBorder="1" applyAlignment="1">
      <alignment horizontal="left" vertical="center" wrapText="1"/>
    </xf>
    <xf numFmtId="0" fontId="45" fillId="0" borderId="0" xfId="0" applyFont="1" applyAlignment="1">
      <alignment horizontal="left" vertical="center"/>
    </xf>
    <xf numFmtId="0" fontId="40" fillId="0" borderId="0" xfId="0" applyFont="1" applyAlignment="1">
      <alignment horizontal="center" vertical="center"/>
    </xf>
    <xf numFmtId="0" fontId="15" fillId="0" borderId="18" xfId="0" applyFont="1" applyBorder="1"/>
    <xf numFmtId="0" fontId="15" fillId="7" borderId="32" xfId="2" applyFont="1" applyFill="1" applyBorder="1" applyAlignment="1">
      <alignment horizontal="left" vertical="center" wrapText="1"/>
    </xf>
    <xf numFmtId="0" fontId="15" fillId="0" borderId="18" xfId="0" quotePrefix="1" applyFont="1" applyBorder="1"/>
    <xf numFmtId="0" fontId="15" fillId="0" borderId="20" xfId="0" applyFont="1" applyBorder="1" applyAlignment="1">
      <alignment horizontal="left" vertical="center" wrapText="1"/>
    </xf>
    <xf numFmtId="0" fontId="45" fillId="0" borderId="33" xfId="0" applyFont="1" applyBorder="1" applyAlignment="1">
      <alignment vertical="center"/>
    </xf>
    <xf numFmtId="0" fontId="0" fillId="0" borderId="13" xfId="0" applyBorder="1"/>
    <xf numFmtId="0" fontId="45" fillId="0" borderId="13" xfId="0" applyFont="1" applyBorder="1" applyAlignment="1">
      <alignment horizontal="left" vertical="center"/>
    </xf>
    <xf numFmtId="0" fontId="24" fillId="0" borderId="13" xfId="0" applyFont="1" applyBorder="1" applyAlignment="1">
      <alignment vertical="center"/>
    </xf>
    <xf numFmtId="0" fontId="24" fillId="0" borderId="34" xfId="0" applyFont="1" applyBorder="1" applyAlignment="1">
      <alignment vertical="center"/>
    </xf>
    <xf numFmtId="0" fontId="45" fillId="0" borderId="35" xfId="0" applyFont="1" applyBorder="1" applyAlignment="1">
      <alignment vertical="center"/>
    </xf>
    <xf numFmtId="0" fontId="0" fillId="0" borderId="28" xfId="0" applyBorder="1"/>
    <xf numFmtId="0" fontId="0" fillId="0" borderId="36" xfId="0" applyBorder="1"/>
    <xf numFmtId="0" fontId="24" fillId="0" borderId="36" xfId="0" applyFont="1" applyBorder="1" applyAlignment="1">
      <alignment vertical="center"/>
    </xf>
    <xf numFmtId="0" fontId="0" fillId="0" borderId="3" xfId="0" applyBorder="1"/>
    <xf numFmtId="0" fontId="36" fillId="0" borderId="33" xfId="0" applyFont="1" applyBorder="1" applyAlignment="1">
      <alignment vertical="center"/>
    </xf>
    <xf numFmtId="0" fontId="0" fillId="0" borderId="34" xfId="0" applyBorder="1"/>
    <xf numFmtId="0" fontId="36" fillId="0" borderId="35" xfId="0" applyFont="1" applyBorder="1" applyAlignment="1">
      <alignment vertical="center"/>
    </xf>
    <xf numFmtId="0" fontId="36" fillId="0" borderId="15" xfId="0" applyFont="1" applyBorder="1"/>
    <xf numFmtId="0" fontId="40" fillId="0" borderId="0" xfId="0" applyFont="1"/>
    <xf numFmtId="0" fontId="40" fillId="0" borderId="30" xfId="0" applyFont="1" applyBorder="1"/>
    <xf numFmtId="0" fontId="45" fillId="0" borderId="4" xfId="0" applyFont="1" applyBorder="1" applyAlignment="1">
      <alignment vertical="top" wrapText="1"/>
    </xf>
    <xf numFmtId="0" fontId="33" fillId="0" borderId="30" xfId="0" applyFont="1" applyBorder="1"/>
    <xf numFmtId="0" fontId="34" fillId="4" borderId="4" xfId="0" applyFont="1" applyFill="1" applyBorder="1" applyAlignment="1">
      <alignment horizontal="right" vertical="top" wrapText="1"/>
    </xf>
    <xf numFmtId="0" fontId="34" fillId="4" borderId="4" xfId="0" applyFont="1" applyFill="1" applyBorder="1" applyAlignment="1">
      <alignment horizontal="left" vertical="top" wrapText="1"/>
    </xf>
    <xf numFmtId="0" fontId="35" fillId="4" borderId="4" xfId="0" applyFont="1" applyFill="1" applyBorder="1" applyAlignment="1">
      <alignment horizontal="left" vertical="top" wrapText="1"/>
    </xf>
    <xf numFmtId="0" fontId="35" fillId="4" borderId="4" xfId="0" applyFont="1" applyFill="1" applyBorder="1" applyAlignment="1">
      <alignment horizontal="center" vertical="top" wrapText="1"/>
    </xf>
    <xf numFmtId="0" fontId="35" fillId="4" borderId="4" xfId="0" applyFont="1" applyFill="1" applyBorder="1" applyAlignment="1">
      <alignment horizontal="right" vertical="top" wrapText="1"/>
    </xf>
    <xf numFmtId="0" fontId="33" fillId="4" borderId="4" xfId="0" applyFont="1" applyFill="1" applyBorder="1" applyAlignment="1">
      <alignment horizontal="center" vertical="top" wrapText="1"/>
    </xf>
    <xf numFmtId="0" fontId="33" fillId="4" borderId="4" xfId="0" applyFont="1" applyFill="1" applyBorder="1" applyAlignment="1">
      <alignment horizontal="left" vertical="top" wrapText="1"/>
    </xf>
    <xf numFmtId="0" fontId="38" fillId="4" borderId="4" xfId="0" applyFont="1" applyFill="1" applyBorder="1" applyAlignment="1">
      <alignment horizontal="right" vertical="top" wrapText="1"/>
    </xf>
    <xf numFmtId="0" fontId="38" fillId="4" borderId="4" xfId="0" applyFont="1" applyFill="1" applyBorder="1" applyAlignment="1">
      <alignment horizontal="left" vertical="top" wrapText="1"/>
    </xf>
    <xf numFmtId="0" fontId="36" fillId="4" borderId="4" xfId="0" applyFont="1" applyFill="1" applyBorder="1" applyAlignment="1">
      <alignment horizontal="right" vertical="top" wrapText="1"/>
    </xf>
    <xf numFmtId="0" fontId="36" fillId="4" borderId="4" xfId="0" applyFont="1" applyFill="1" applyBorder="1" applyAlignment="1">
      <alignment vertical="center" wrapText="1"/>
    </xf>
    <xf numFmtId="0" fontId="37" fillId="4" borderId="4" xfId="0" applyFont="1" applyFill="1" applyBorder="1" applyAlignment="1">
      <alignment vertical="top" wrapText="1"/>
    </xf>
    <xf numFmtId="0" fontId="36" fillId="4" borderId="4" xfId="0" applyFont="1" applyFill="1" applyBorder="1" applyAlignment="1">
      <alignment vertical="top" wrapText="1"/>
    </xf>
    <xf numFmtId="0" fontId="43" fillId="4" borderId="0" xfId="0" applyFont="1" applyFill="1" applyAlignment="1">
      <alignment vertical="center"/>
    </xf>
    <xf numFmtId="0" fontId="37" fillId="4" borderId="0" xfId="0" applyFont="1" applyFill="1"/>
    <xf numFmtId="0" fontId="37" fillId="4" borderId="4" xfId="0" applyFont="1" applyFill="1" applyBorder="1" applyAlignment="1">
      <alignment horizontal="justify" vertical="top" wrapText="1"/>
    </xf>
    <xf numFmtId="0" fontId="36" fillId="4" borderId="0" xfId="0" applyFont="1" applyFill="1" applyAlignment="1">
      <alignment horizontal="right" vertical="center" wrapText="1"/>
    </xf>
    <xf numFmtId="0" fontId="36" fillId="4" borderId="0" xfId="0" applyFont="1" applyFill="1" applyAlignment="1">
      <alignment vertical="center" wrapText="1"/>
    </xf>
    <xf numFmtId="0" fontId="37" fillId="4" borderId="0" xfId="0" applyFont="1" applyFill="1" applyAlignment="1">
      <alignment vertical="center" wrapText="1"/>
    </xf>
    <xf numFmtId="0" fontId="37" fillId="4" borderId="0" xfId="0" applyFont="1" applyFill="1" applyAlignment="1">
      <alignment horizontal="left" vertical="center" wrapText="1" indent="1"/>
    </xf>
    <xf numFmtId="0" fontId="37" fillId="4" borderId="0" xfId="0" applyFont="1" applyFill="1" applyAlignment="1">
      <alignment horizontal="justify" vertical="center" wrapText="1"/>
    </xf>
    <xf numFmtId="0" fontId="36" fillId="4" borderId="4" xfId="0" applyFont="1" applyFill="1" applyBorder="1" applyAlignment="1">
      <alignment horizontal="center" vertical="center" wrapText="1"/>
    </xf>
    <xf numFmtId="0" fontId="37" fillId="4" borderId="4" xfId="0" applyFont="1" applyFill="1" applyBorder="1" applyAlignment="1">
      <alignment horizontal="justify" vertical="center" wrapText="1"/>
    </xf>
    <xf numFmtId="0" fontId="37" fillId="4" borderId="4" xfId="0" applyFont="1" applyFill="1" applyBorder="1" applyAlignment="1">
      <alignment vertical="center" wrapText="1"/>
    </xf>
    <xf numFmtId="0" fontId="37" fillId="4" borderId="4" xfId="0" quotePrefix="1" applyFont="1" applyFill="1" applyBorder="1" applyAlignment="1">
      <alignment vertical="top" wrapText="1"/>
    </xf>
    <xf numFmtId="0" fontId="36" fillId="4" borderId="4" xfId="0" quotePrefix="1" applyFont="1" applyFill="1" applyBorder="1" applyAlignment="1">
      <alignment vertical="top" wrapText="1"/>
    </xf>
    <xf numFmtId="0" fontId="25" fillId="0" borderId="0" xfId="0" applyFont="1" applyAlignment="1">
      <alignment vertical="center" wrapText="1"/>
    </xf>
    <xf numFmtId="0" fontId="5" fillId="0" borderId="38" xfId="1" applyFont="1" applyBorder="1" applyAlignment="1">
      <alignment vertical="top" wrapText="1"/>
    </xf>
    <xf numFmtId="0" fontId="10" fillId="0" borderId="9" xfId="1" applyFont="1" applyBorder="1" applyAlignment="1">
      <alignment horizontal="left" vertical="top" wrapText="1" indent="1"/>
    </xf>
    <xf numFmtId="0" fontId="9" fillId="0" borderId="0" xfId="1" quotePrefix="1" applyFont="1"/>
    <xf numFmtId="0" fontId="37" fillId="0" borderId="4" xfId="0" applyFont="1" applyBorder="1" applyAlignment="1">
      <alignment horizontal="center" vertical="top" wrapText="1"/>
    </xf>
    <xf numFmtId="0" fontId="38" fillId="0" borderId="35" xfId="0" applyFont="1" applyBorder="1" applyAlignment="1">
      <alignment vertical="center"/>
    </xf>
    <xf numFmtId="1" fontId="10" fillId="0" borderId="10" xfId="1" applyNumberFormat="1" applyFont="1" applyBorder="1" applyAlignment="1">
      <alignment horizontal="left" vertical="top" wrapText="1" indent="1"/>
    </xf>
    <xf numFmtId="0" fontId="9" fillId="0" borderId="9" xfId="1" applyFont="1" applyBorder="1" applyAlignment="1">
      <alignment horizontal="center" vertical="center"/>
    </xf>
    <xf numFmtId="0" fontId="9" fillId="0" borderId="41" xfId="1" applyFont="1" applyBorder="1" applyAlignment="1">
      <alignment horizontal="center" vertical="center"/>
    </xf>
    <xf numFmtId="0" fontId="10" fillId="4" borderId="42" xfId="1" applyFont="1" applyFill="1" applyBorder="1" applyAlignment="1">
      <alignment horizontal="center" vertical="top" wrapText="1"/>
    </xf>
    <xf numFmtId="0" fontId="10" fillId="4" borderId="8" xfId="1" applyFont="1" applyFill="1" applyBorder="1" applyAlignment="1">
      <alignment horizontal="center" vertical="top" wrapText="1"/>
    </xf>
    <xf numFmtId="0" fontId="30" fillId="0" borderId="1" xfId="0" quotePrefix="1" applyFont="1" applyBorder="1" applyAlignment="1">
      <alignment horizontal="left" vertical="top" wrapText="1"/>
    </xf>
    <xf numFmtId="0" fontId="7" fillId="0" borderId="1" xfId="1" applyFont="1" applyBorder="1" applyAlignment="1">
      <alignment horizontal="center"/>
    </xf>
    <xf numFmtId="0" fontId="38" fillId="0" borderId="4" xfId="0" applyFont="1" applyBorder="1" applyAlignment="1">
      <alignment horizontal="right" vertical="top" wrapText="1"/>
    </xf>
    <xf numFmtId="0" fontId="38" fillId="0" borderId="4" xfId="0" applyFont="1" applyBorder="1" applyAlignment="1">
      <alignment vertical="center" wrapText="1"/>
    </xf>
    <xf numFmtId="0" fontId="48" fillId="4" borderId="4" xfId="0" applyFont="1" applyFill="1" applyBorder="1" applyAlignment="1">
      <alignment horizontal="right" vertical="top" wrapText="1"/>
    </xf>
    <xf numFmtId="0" fontId="37" fillId="0" borderId="0" xfId="0" applyFont="1" applyAlignment="1">
      <alignment horizontal="left" vertical="top" wrapText="1"/>
    </xf>
    <xf numFmtId="0" fontId="37" fillId="0" borderId="4" xfId="0" applyFont="1" applyBorder="1" applyAlignment="1">
      <alignment horizontal="left" vertical="center" wrapText="1"/>
    </xf>
    <xf numFmtId="0" fontId="41" fillId="0" borderId="4" xfId="0" applyFont="1" applyBorder="1" applyAlignment="1">
      <alignment vertical="top" wrapText="1"/>
    </xf>
    <xf numFmtId="0" fontId="41" fillId="0" borderId="4" xfId="0" applyFont="1" applyBorder="1" applyAlignment="1">
      <alignment horizontal="left" vertical="top" wrapText="1"/>
    </xf>
    <xf numFmtId="0" fontId="40" fillId="0" borderId="0" xfId="0" applyFont="1" applyAlignment="1">
      <alignment vertical="center"/>
    </xf>
    <xf numFmtId="17" fontId="37" fillId="0" borderId="4" xfId="0" applyNumberFormat="1" applyFont="1" applyBorder="1" applyAlignment="1">
      <alignment horizontal="left" vertical="top" wrapText="1"/>
    </xf>
    <xf numFmtId="0" fontId="36" fillId="0" borderId="24" xfId="0" applyFont="1" applyBorder="1"/>
    <xf numFmtId="0" fontId="37" fillId="0" borderId="25" xfId="0" applyFont="1" applyBorder="1"/>
    <xf numFmtId="0" fontId="36" fillId="0" borderId="37" xfId="0" applyFont="1" applyBorder="1"/>
    <xf numFmtId="0" fontId="36" fillId="0" borderId="36" xfId="0" applyFont="1" applyBorder="1"/>
    <xf numFmtId="0" fontId="37" fillId="0" borderId="36" xfId="0" applyFont="1" applyBorder="1"/>
    <xf numFmtId="0" fontId="38" fillId="9" borderId="52" xfId="0" applyFont="1" applyFill="1" applyBorder="1" applyAlignment="1">
      <alignment horizontal="center" vertical="top" wrapText="1"/>
    </xf>
    <xf numFmtId="0" fontId="41" fillId="10" borderId="52" xfId="0" applyFont="1" applyFill="1" applyBorder="1" applyAlignment="1">
      <alignment vertical="top" wrapText="1"/>
    </xf>
    <xf numFmtId="0" fontId="41" fillId="11" borderId="52" xfId="0" applyFont="1" applyFill="1" applyBorder="1" applyAlignment="1">
      <alignment vertical="top" wrapText="1"/>
    </xf>
    <xf numFmtId="0" fontId="37" fillId="4" borderId="4" xfId="0" applyFont="1" applyFill="1" applyBorder="1" applyAlignment="1">
      <alignment horizontal="center" vertical="center" wrapText="1"/>
    </xf>
    <xf numFmtId="0" fontId="41" fillId="12" borderId="57" xfId="0" applyFont="1" applyFill="1" applyBorder="1" applyAlignment="1">
      <alignment vertical="top" wrapText="1"/>
    </xf>
    <xf numFmtId="0" fontId="41" fillId="8" borderId="0" xfId="0" applyFont="1" applyFill="1" applyAlignment="1">
      <alignment wrapText="1"/>
    </xf>
    <xf numFmtId="0" fontId="41" fillId="0" borderId="0" xfId="0" applyFont="1" applyAlignment="1">
      <alignment wrapText="1"/>
    </xf>
    <xf numFmtId="0" fontId="41" fillId="11" borderId="1" xfId="0" applyFont="1" applyFill="1" applyBorder="1" applyAlignment="1">
      <alignment vertical="top" wrapText="1"/>
    </xf>
    <xf numFmtId="0" fontId="38" fillId="0" borderId="54" xfId="0" applyFont="1" applyBorder="1" applyAlignment="1">
      <alignment horizontal="center" vertical="center" wrapText="1"/>
    </xf>
    <xf numFmtId="0" fontId="38" fillId="9" borderId="52" xfId="0" applyFont="1" applyFill="1" applyBorder="1" applyAlignment="1">
      <alignment horizontal="center" vertical="center" wrapText="1"/>
    </xf>
    <xf numFmtId="0" fontId="38" fillId="9" borderId="57" xfId="0" applyFont="1" applyFill="1" applyBorder="1" applyAlignment="1">
      <alignment horizontal="center" vertical="center" wrapText="1"/>
    </xf>
    <xf numFmtId="0" fontId="38" fillId="0" borderId="58" xfId="0" applyFont="1" applyBorder="1" applyAlignment="1">
      <alignment horizontal="center" vertical="center" wrapText="1"/>
    </xf>
    <xf numFmtId="0" fontId="38" fillId="0" borderId="55" xfId="0" applyFont="1" applyBorder="1" applyAlignment="1">
      <alignment horizontal="center" vertical="center" wrapText="1"/>
    </xf>
    <xf numFmtId="0" fontId="38" fillId="9" borderId="58" xfId="0" applyFont="1" applyFill="1" applyBorder="1" applyAlignment="1">
      <alignment horizontal="center" vertical="top" wrapText="1"/>
    </xf>
    <xf numFmtId="0" fontId="38" fillId="9" borderId="54" xfId="0" applyFont="1" applyFill="1" applyBorder="1" applyAlignment="1">
      <alignment horizontal="center" vertical="center" wrapText="1"/>
    </xf>
    <xf numFmtId="0" fontId="38" fillId="0" borderId="60" xfId="0" applyFont="1" applyBorder="1" applyAlignment="1">
      <alignment horizontal="center" vertical="center" wrapText="1"/>
    </xf>
    <xf numFmtId="0" fontId="38" fillId="9" borderId="51" xfId="0" applyFont="1" applyFill="1" applyBorder="1" applyAlignment="1">
      <alignment horizontal="center" vertical="top" wrapText="1"/>
    </xf>
    <xf numFmtId="0" fontId="41" fillId="11" borderId="51" xfId="0" applyFont="1" applyFill="1" applyBorder="1" applyAlignment="1">
      <alignment vertical="top" wrapText="1"/>
    </xf>
    <xf numFmtId="0" fontId="41" fillId="0" borderId="61" xfId="0" applyFont="1" applyBorder="1" applyAlignment="1">
      <alignment wrapText="1"/>
    </xf>
    <xf numFmtId="0" fontId="38" fillId="0" borderId="62" xfId="0" applyFont="1" applyBorder="1" applyAlignment="1">
      <alignment horizontal="center" vertical="center" wrapText="1"/>
    </xf>
    <xf numFmtId="0" fontId="38" fillId="0" borderId="47" xfId="0" applyFont="1" applyBorder="1" applyAlignment="1">
      <alignment horizontal="center" vertical="center" wrapText="1"/>
    </xf>
    <xf numFmtId="0" fontId="41" fillId="12" borderId="5" xfId="0" applyFont="1" applyFill="1" applyBorder="1" applyAlignment="1">
      <alignment vertical="top" wrapText="1"/>
    </xf>
    <xf numFmtId="0" fontId="38" fillId="9" borderId="1" xfId="0" applyFont="1" applyFill="1" applyBorder="1" applyAlignment="1">
      <alignment horizontal="center" vertical="center" wrapText="1"/>
    </xf>
    <xf numFmtId="0" fontId="41" fillId="12" borderId="1" xfId="0" applyFont="1" applyFill="1" applyBorder="1" applyAlignment="1">
      <alignment vertical="top" wrapText="1"/>
    </xf>
    <xf numFmtId="0" fontId="50" fillId="11" borderId="51" xfId="0" applyFont="1" applyFill="1" applyBorder="1" applyAlignment="1">
      <alignment vertical="top" wrapText="1"/>
    </xf>
    <xf numFmtId="0" fontId="38" fillId="0" borderId="63" xfId="0" applyFont="1" applyBorder="1" applyAlignment="1">
      <alignment horizontal="center" vertical="center" wrapText="1"/>
    </xf>
    <xf numFmtId="0" fontId="38" fillId="9" borderId="59" xfId="0" applyFont="1" applyFill="1" applyBorder="1" applyAlignment="1">
      <alignment horizontal="center" vertical="top" wrapText="1"/>
    </xf>
    <xf numFmtId="0" fontId="41" fillId="11" borderId="59" xfId="0" applyFont="1" applyFill="1" applyBorder="1" applyAlignment="1">
      <alignment vertical="top" wrapText="1"/>
    </xf>
    <xf numFmtId="0" fontId="41" fillId="11" borderId="64" xfId="0" applyFont="1" applyFill="1" applyBorder="1" applyAlignment="1">
      <alignment vertical="top" wrapText="1"/>
    </xf>
    <xf numFmtId="0" fontId="41" fillId="10" borderId="27" xfId="0" applyFont="1" applyFill="1" applyBorder="1" applyAlignment="1">
      <alignment vertical="top" wrapText="1"/>
    </xf>
    <xf numFmtId="0" fontId="38" fillId="0" borderId="24" xfId="0" applyFont="1" applyBorder="1" applyAlignment="1">
      <alignment vertical="center"/>
    </xf>
    <xf numFmtId="0" fontId="38" fillId="0" borderId="0" xfId="0" applyFont="1" applyAlignment="1">
      <alignment vertical="center"/>
    </xf>
    <xf numFmtId="0" fontId="38" fillId="0" borderId="26" xfId="0" applyFont="1" applyBorder="1"/>
    <xf numFmtId="0" fontId="38" fillId="0" borderId="30" xfId="0" applyFont="1" applyBorder="1"/>
    <xf numFmtId="0" fontId="41" fillId="0" borderId="52" xfId="0" applyFont="1" applyBorder="1" applyAlignment="1">
      <alignment horizontal="center" vertical="center" wrapText="1"/>
    </xf>
    <xf numFmtId="0" fontId="41" fillId="0" borderId="53" xfId="0" applyFont="1" applyBorder="1" applyAlignment="1">
      <alignment vertical="center" wrapText="1"/>
    </xf>
    <xf numFmtId="0" fontId="41" fillId="0" borderId="53" xfId="0" applyFont="1" applyBorder="1" applyAlignment="1">
      <alignment horizontal="center" vertical="center" wrapText="1"/>
    </xf>
    <xf numFmtId="0" fontId="36" fillId="0" borderId="4" xfId="0" applyFont="1" applyBorder="1" applyAlignment="1">
      <alignment horizontal="center" vertical="top" wrapText="1"/>
    </xf>
    <xf numFmtId="0" fontId="43" fillId="0" borderId="0" xfId="0" applyFont="1"/>
    <xf numFmtId="0" fontId="43" fillId="0" borderId="30" xfId="0" applyFont="1" applyBorder="1"/>
    <xf numFmtId="0" fontId="38" fillId="7" borderId="4" xfId="0" applyFont="1" applyFill="1" applyBorder="1" applyAlignment="1">
      <alignment horizontal="right" vertical="top" wrapText="1"/>
    </xf>
    <xf numFmtId="0" fontId="38" fillId="7" borderId="4" xfId="0" applyFont="1" applyFill="1" applyBorder="1" applyAlignment="1">
      <alignment vertical="center" wrapText="1"/>
    </xf>
    <xf numFmtId="0" fontId="36" fillId="0" borderId="16" xfId="0" applyFont="1" applyBorder="1" applyAlignment="1">
      <alignment vertical="center" wrapText="1"/>
    </xf>
    <xf numFmtId="0" fontId="36" fillId="0" borderId="4" xfId="0" applyFont="1" applyBorder="1" applyAlignment="1">
      <alignment horizontal="center" vertical="center" wrapText="1"/>
    </xf>
    <xf numFmtId="0" fontId="36" fillId="7" borderId="18" xfId="0" applyFont="1" applyFill="1" applyBorder="1" applyAlignment="1">
      <alignment vertical="top" wrapText="1"/>
    </xf>
    <xf numFmtId="0" fontId="36" fillId="0" borderId="19" xfId="0" applyFont="1" applyBorder="1" applyAlignment="1">
      <alignment horizontal="center" vertical="top" wrapText="1"/>
    </xf>
    <xf numFmtId="0" fontId="36" fillId="7" borderId="4" xfId="0" applyFont="1" applyFill="1" applyBorder="1" applyAlignment="1">
      <alignment vertical="center" wrapText="1"/>
    </xf>
    <xf numFmtId="0" fontId="36" fillId="0" borderId="20" xfId="0" applyFont="1" applyBorder="1" applyAlignment="1">
      <alignment vertical="center" wrapText="1"/>
    </xf>
    <xf numFmtId="0" fontId="36" fillId="0" borderId="20" xfId="0" applyFont="1" applyBorder="1" applyAlignment="1">
      <alignment horizontal="right" vertical="top" wrapText="1"/>
    </xf>
    <xf numFmtId="0" fontId="36" fillId="0" borderId="20" xfId="0" applyFont="1" applyBorder="1" applyAlignment="1">
      <alignment horizontal="center" vertical="top" wrapText="1"/>
    </xf>
    <xf numFmtId="0" fontId="37" fillId="0" borderId="4" xfId="0" applyFont="1" applyBorder="1" applyAlignment="1">
      <alignment vertical="top"/>
    </xf>
    <xf numFmtId="0" fontId="37" fillId="0" borderId="0" xfId="0" applyFont="1" applyAlignment="1">
      <alignment vertical="top"/>
    </xf>
    <xf numFmtId="0" fontId="37" fillId="0" borderId="0" xfId="0" applyFont="1" applyAlignment="1">
      <alignment vertical="center"/>
    </xf>
    <xf numFmtId="4" fontId="37" fillId="0" borderId="0" xfId="0" applyNumberFormat="1" applyFont="1"/>
    <xf numFmtId="0" fontId="41" fillId="0" borderId="0" xfId="0" applyFont="1" applyAlignment="1">
      <alignment vertical="center"/>
    </xf>
    <xf numFmtId="0" fontId="41" fillId="0" borderId="65" xfId="0" applyFont="1" applyBorder="1" applyAlignment="1">
      <alignment wrapText="1"/>
    </xf>
    <xf numFmtId="0" fontId="42" fillId="0" borderId="0" xfId="0" applyFont="1" applyAlignment="1">
      <alignment horizontal="right" wrapText="1"/>
    </xf>
    <xf numFmtId="0" fontId="49" fillId="8" borderId="4" xfId="0" applyFont="1" applyFill="1" applyBorder="1" applyAlignment="1">
      <alignment horizontal="center" wrapText="1"/>
    </xf>
    <xf numFmtId="0" fontId="49" fillId="0" borderId="4" xfId="0" applyFont="1" applyBorder="1" applyAlignment="1">
      <alignment wrapText="1"/>
    </xf>
    <xf numFmtId="0" fontId="49" fillId="0" borderId="4" xfId="0" applyFont="1" applyBorder="1" applyAlignment="1">
      <alignment horizontal="center" vertical="top" wrapText="1"/>
    </xf>
    <xf numFmtId="0" fontId="41" fillId="0" borderId="67" xfId="0" applyFont="1" applyBorder="1" applyAlignment="1">
      <alignment wrapText="1"/>
    </xf>
    <xf numFmtId="0" fontId="41" fillId="0" borderId="33" xfId="0" applyFont="1" applyBorder="1" applyAlignment="1">
      <alignment wrapText="1"/>
    </xf>
    <xf numFmtId="0" fontId="41" fillId="0" borderId="13" xfId="0" applyFont="1" applyBorder="1" applyAlignment="1">
      <alignment wrapText="1"/>
    </xf>
    <xf numFmtId="0" fontId="41" fillId="0" borderId="34" xfId="0" applyFont="1" applyBorder="1" applyAlignment="1">
      <alignment wrapText="1"/>
    </xf>
    <xf numFmtId="0" fontId="41" fillId="0" borderId="28" xfId="0" applyFont="1" applyBorder="1" applyAlignment="1">
      <alignment wrapText="1"/>
    </xf>
    <xf numFmtId="0" fontId="41" fillId="0" borderId="70" xfId="0" applyFont="1" applyBorder="1" applyAlignment="1">
      <alignment wrapText="1"/>
    </xf>
    <xf numFmtId="0" fontId="41" fillId="0" borderId="71" xfId="0" applyFont="1" applyBorder="1" applyAlignment="1">
      <alignment horizontal="center" vertical="center" wrapText="1"/>
    </xf>
    <xf numFmtId="0" fontId="41" fillId="0" borderId="72" xfId="0" applyFont="1" applyBorder="1" applyAlignment="1">
      <alignment wrapText="1"/>
    </xf>
    <xf numFmtId="0" fontId="41" fillId="0" borderId="73" xfId="0" applyFont="1" applyBorder="1" applyAlignment="1">
      <alignment wrapText="1"/>
    </xf>
    <xf numFmtId="0" fontId="41" fillId="0" borderId="74" xfId="0" applyFont="1" applyBorder="1" applyAlignment="1">
      <alignment wrapText="1"/>
    </xf>
    <xf numFmtId="0" fontId="0" fillId="0" borderId="30" xfId="0" applyBorder="1"/>
    <xf numFmtId="0" fontId="41" fillId="0" borderId="36" xfId="0" applyFont="1" applyBorder="1" applyAlignment="1">
      <alignment wrapText="1"/>
    </xf>
    <xf numFmtId="0" fontId="37" fillId="0" borderId="23" xfId="0" applyFont="1" applyBorder="1"/>
    <xf numFmtId="0" fontId="38" fillId="0" borderId="4" xfId="0" applyFont="1" applyBorder="1" applyAlignment="1">
      <alignment horizontal="center" vertical="top" wrapText="1"/>
    </xf>
    <xf numFmtId="0" fontId="38" fillId="0" borderId="4" xfId="0" applyFont="1" applyBorder="1" applyAlignment="1">
      <alignment horizontal="left" vertical="top" wrapText="1"/>
    </xf>
    <xf numFmtId="0" fontId="36" fillId="0" borderId="4" xfId="0" applyFont="1" applyBorder="1" applyAlignment="1">
      <alignment horizontal="left" vertical="top" wrapText="1"/>
    </xf>
    <xf numFmtId="0" fontId="37" fillId="0" borderId="4" xfId="0" applyFont="1" applyBorder="1"/>
    <xf numFmtId="0" fontId="36" fillId="7" borderId="4" xfId="0" applyFont="1" applyFill="1" applyBorder="1" applyAlignment="1">
      <alignment horizontal="left" vertical="top" wrapText="1"/>
    </xf>
    <xf numFmtId="0" fontId="38" fillId="0" borderId="21" xfId="0" applyFont="1" applyBorder="1" applyAlignment="1">
      <alignment vertical="center"/>
    </xf>
    <xf numFmtId="0" fontId="37" fillId="0" borderId="22" xfId="0" applyFont="1" applyBorder="1"/>
    <xf numFmtId="0" fontId="43" fillId="0" borderId="22" xfId="0" applyFont="1" applyBorder="1"/>
    <xf numFmtId="0" fontId="37" fillId="0" borderId="4" xfId="0" applyFont="1" applyBorder="1" applyAlignment="1">
      <alignment horizontal="center" vertical="center" wrapText="1"/>
    </xf>
    <xf numFmtId="17" fontId="37" fillId="0" borderId="0" xfId="0" applyNumberFormat="1" applyFont="1" applyAlignment="1">
      <alignment horizontal="left" vertical="top" wrapText="1"/>
    </xf>
    <xf numFmtId="0" fontId="37" fillId="0" borderId="0" xfId="0" quotePrefix="1" applyFont="1" applyAlignment="1">
      <alignment horizontal="left" vertical="top" wrapText="1"/>
    </xf>
    <xf numFmtId="0" fontId="38" fillId="0" borderId="24" xfId="0" applyFont="1" applyBorder="1"/>
    <xf numFmtId="0" fontId="38" fillId="0" borderId="0" xfId="0" applyFont="1"/>
    <xf numFmtId="0" fontId="37" fillId="0" borderId="24" xfId="0" applyFont="1" applyBorder="1"/>
    <xf numFmtId="0" fontId="38" fillId="0" borderId="4" xfId="0" applyFont="1" applyBorder="1" applyAlignment="1">
      <alignment horizontal="center" vertical="center" wrapText="1"/>
    </xf>
    <xf numFmtId="0" fontId="36" fillId="4" borderId="4" xfId="0" quotePrefix="1" applyFont="1" applyFill="1" applyBorder="1" applyAlignment="1">
      <alignment horizontal="center" vertical="center" wrapText="1"/>
    </xf>
    <xf numFmtId="0" fontId="36" fillId="0" borderId="4" xfId="0" quotePrefix="1" applyFont="1" applyBorder="1" applyAlignment="1">
      <alignment horizontal="center" vertical="center" wrapText="1"/>
    </xf>
    <xf numFmtId="0" fontId="36" fillId="0" borderId="0" xfId="0" applyFont="1" applyAlignment="1">
      <alignment horizontal="center" vertical="center" wrapText="1"/>
    </xf>
    <xf numFmtId="0" fontId="36" fillId="0" borderId="0" xfId="0" quotePrefix="1" applyFont="1" applyAlignment="1">
      <alignment horizontal="center" vertical="center" wrapText="1"/>
    </xf>
    <xf numFmtId="0" fontId="54" fillId="0" borderId="4" xfId="0" applyFont="1" applyBorder="1" applyAlignment="1">
      <alignment horizontal="center" wrapText="1"/>
    </xf>
    <xf numFmtId="0" fontId="54" fillId="0" borderId="4" xfId="0" applyFont="1" applyBorder="1" applyAlignment="1">
      <alignment vertical="top" wrapText="1"/>
    </xf>
    <xf numFmtId="0" fontId="36" fillId="4" borderId="4" xfId="0" applyFont="1" applyFill="1" applyBorder="1" applyAlignment="1">
      <alignment horizontal="center" vertical="top" wrapText="1"/>
    </xf>
    <xf numFmtId="0" fontId="38" fillId="4" borderId="4"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7" fillId="4" borderId="4" xfId="0" applyFont="1" applyFill="1" applyBorder="1" applyAlignment="1">
      <alignment horizontal="left" vertical="top" wrapText="1"/>
    </xf>
    <xf numFmtId="0" fontId="37" fillId="4" borderId="4" xfId="0" applyFont="1" applyFill="1" applyBorder="1" applyAlignment="1">
      <alignment horizontal="center" vertical="top" wrapText="1"/>
    </xf>
    <xf numFmtId="20" fontId="15" fillId="0" borderId="4" xfId="0" quotePrefix="1" applyNumberFormat="1" applyFont="1" applyBorder="1" applyAlignment="1">
      <alignment vertical="center" wrapText="1"/>
    </xf>
    <xf numFmtId="9" fontId="15" fillId="7" borderId="4" xfId="2" quotePrefix="1" applyNumberFormat="1" applyFont="1" applyFill="1" applyBorder="1" applyAlignment="1">
      <alignment horizontal="center" vertical="center" wrapText="1"/>
    </xf>
    <xf numFmtId="20" fontId="15" fillId="0" borderId="18" xfId="0" quotePrefix="1" applyNumberFormat="1" applyFont="1" applyBorder="1"/>
    <xf numFmtId="0" fontId="15" fillId="4" borderId="19" xfId="4" applyFont="1" applyFill="1" applyBorder="1" applyAlignment="1">
      <alignment vertical="center" wrapText="1"/>
    </xf>
    <xf numFmtId="0" fontId="55" fillId="0" borderId="0" xfId="0" applyFont="1" applyAlignment="1">
      <alignment horizontal="center" vertical="center"/>
    </xf>
    <xf numFmtId="0" fontId="57" fillId="0" borderId="0" xfId="0" applyFont="1"/>
    <xf numFmtId="0" fontId="56" fillId="0" borderId="0" xfId="0" quotePrefix="1" applyFont="1" applyAlignment="1">
      <alignment vertical="center"/>
    </xf>
    <xf numFmtId="0" fontId="58" fillId="0" borderId="0" xfId="0" applyFont="1" applyAlignment="1">
      <alignment vertical="center"/>
    </xf>
    <xf numFmtId="0" fontId="56" fillId="0" borderId="0" xfId="0" applyFont="1" applyAlignment="1">
      <alignment vertical="center"/>
    </xf>
    <xf numFmtId="0" fontId="56" fillId="0" borderId="4" xfId="0" applyFont="1" applyBorder="1" applyAlignment="1">
      <alignment vertical="center" wrapText="1"/>
    </xf>
    <xf numFmtId="0" fontId="56" fillId="0" borderId="4" xfId="0" applyFont="1" applyBorder="1" applyAlignment="1">
      <alignment vertical="top" wrapText="1"/>
    </xf>
    <xf numFmtId="0" fontId="59" fillId="0" borderId="4" xfId="0" applyFont="1" applyBorder="1" applyAlignment="1">
      <alignment horizontal="justify" vertical="center" wrapText="1"/>
    </xf>
    <xf numFmtId="0" fontId="59" fillId="0" borderId="4" xfId="0" applyFont="1" applyBorder="1" applyAlignment="1">
      <alignment vertical="center" wrapText="1"/>
    </xf>
    <xf numFmtId="0" fontId="59" fillId="0" borderId="4" xfId="0" applyFont="1" applyBorder="1" applyAlignment="1">
      <alignment horizontal="justify" vertical="top" wrapText="1"/>
    </xf>
    <xf numFmtId="0" fontId="59" fillId="0" borderId="4" xfId="0" applyFont="1" applyBorder="1" applyAlignment="1">
      <alignment vertical="top" wrapText="1"/>
    </xf>
    <xf numFmtId="0" fontId="59" fillId="0" borderId="4" xfId="0" applyFont="1" applyBorder="1" applyAlignment="1">
      <alignment horizontal="center" vertical="top" wrapText="1"/>
    </xf>
    <xf numFmtId="0" fontId="60" fillId="0" borderId="4" xfId="0" applyFont="1" applyBorder="1" applyAlignment="1">
      <alignment vertical="top" wrapText="1"/>
    </xf>
    <xf numFmtId="0" fontId="36" fillId="0" borderId="13" xfId="0" applyFont="1" applyBorder="1" applyAlignment="1">
      <alignment vertical="center"/>
    </xf>
    <xf numFmtId="0" fontId="47" fillId="0" borderId="0" xfId="0" applyFont="1" applyAlignment="1">
      <alignment horizontal="left" wrapText="1"/>
    </xf>
    <xf numFmtId="0" fontId="12" fillId="0" borderId="9" xfId="1" applyFont="1" applyBorder="1" applyAlignment="1">
      <alignment horizontal="center" vertical="top" wrapText="1"/>
    </xf>
    <xf numFmtId="0" fontId="12" fillId="0" borderId="10" xfId="1" applyFont="1" applyBorder="1" applyAlignment="1">
      <alignment horizontal="center" vertical="top" wrapText="1"/>
    </xf>
    <xf numFmtId="0" fontId="5" fillId="0" borderId="8" xfId="1" applyFont="1" applyBorder="1" applyAlignment="1">
      <alignment horizontal="justify" vertical="top" wrapText="1"/>
    </xf>
    <xf numFmtId="0" fontId="7" fillId="0" borderId="0" xfId="1" applyFont="1" applyAlignment="1">
      <alignment horizontal="left" vertical="center" wrapText="1"/>
    </xf>
    <xf numFmtId="0" fontId="7" fillId="0" borderId="36" xfId="1" applyFont="1" applyBorder="1" applyAlignment="1">
      <alignment horizontal="left" vertical="center" wrapText="1"/>
    </xf>
    <xf numFmtId="0" fontId="24" fillId="0" borderId="0" xfId="0" applyFont="1" applyAlignment="1">
      <alignment horizontal="center" vertical="center"/>
    </xf>
    <xf numFmtId="0" fontId="32" fillId="0" borderId="1" xfId="0" applyFont="1" applyBorder="1" applyAlignment="1">
      <alignment horizontal="left" vertical="top" wrapText="1"/>
    </xf>
    <xf numFmtId="0" fontId="31" fillId="0" borderId="1" xfId="0" applyFont="1" applyBorder="1" applyAlignment="1">
      <alignment horizontal="left" vertical="top" wrapText="1"/>
    </xf>
    <xf numFmtId="0" fontId="30" fillId="0" borderId="1" xfId="0" applyFont="1" applyBorder="1" applyAlignment="1">
      <alignment horizontal="left" vertical="top" wrapText="1"/>
    </xf>
    <xf numFmtId="0" fontId="15" fillId="0" borderId="4" xfId="0" applyFont="1" applyBorder="1" applyAlignment="1">
      <alignment vertical="top" wrapText="1"/>
    </xf>
    <xf numFmtId="0" fontId="43" fillId="0" borderId="0" xfId="0" applyFont="1" applyAlignment="1">
      <alignment vertical="top"/>
    </xf>
    <xf numFmtId="0" fontId="56" fillId="7" borderId="4" xfId="0" applyFont="1" applyFill="1" applyBorder="1" applyAlignment="1">
      <alignment horizontal="left" vertical="top" wrapText="1"/>
    </xf>
    <xf numFmtId="0" fontId="41" fillId="17" borderId="52" xfId="0" applyFont="1" applyFill="1" applyBorder="1" applyAlignment="1">
      <alignment vertical="top" wrapText="1"/>
    </xf>
    <xf numFmtId="0" fontId="41" fillId="18" borderId="52" xfId="0" applyFont="1" applyFill="1" applyBorder="1" applyAlignment="1">
      <alignment vertical="top" wrapText="1"/>
    </xf>
    <xf numFmtId="0" fontId="41" fillId="18" borderId="57" xfId="0" applyFont="1" applyFill="1" applyBorder="1" applyAlignment="1">
      <alignment vertical="top" wrapText="1"/>
    </xf>
    <xf numFmtId="0" fontId="41" fillId="17" borderId="57" xfId="0" applyFont="1" applyFill="1" applyBorder="1" applyAlignment="1">
      <alignment vertical="top" wrapText="1"/>
    </xf>
    <xf numFmtId="0" fontId="41" fillId="17" borderId="56" xfId="0" applyFont="1" applyFill="1" applyBorder="1" applyAlignment="1">
      <alignment vertical="top" wrapText="1"/>
    </xf>
    <xf numFmtId="0" fontId="41" fillId="18" borderId="1" xfId="0" applyFont="1" applyFill="1" applyBorder="1" applyAlignment="1">
      <alignment vertical="top" wrapText="1"/>
    </xf>
    <xf numFmtId="0" fontId="41" fillId="18" borderId="47" xfId="0" applyFont="1" applyFill="1" applyBorder="1" applyAlignment="1">
      <alignment vertical="top" wrapText="1"/>
    </xf>
    <xf numFmtId="0" fontId="41" fillId="17" borderId="1" xfId="0" applyFont="1" applyFill="1" applyBorder="1" applyAlignment="1">
      <alignment vertical="top" wrapText="1"/>
    </xf>
    <xf numFmtId="0" fontId="38" fillId="6" borderId="1" xfId="0" applyFont="1" applyFill="1" applyBorder="1" applyAlignment="1">
      <alignment horizontal="center" vertical="top" wrapText="1"/>
    </xf>
    <xf numFmtId="0" fontId="38" fillId="12" borderId="43" xfId="0" applyFont="1" applyFill="1" applyBorder="1" applyAlignment="1">
      <alignment horizontal="center" vertical="top" wrapText="1"/>
    </xf>
    <xf numFmtId="0" fontId="37" fillId="0" borderId="44" xfId="0" applyFont="1" applyBorder="1" applyAlignment="1">
      <alignment horizontal="center" vertical="top" wrapText="1"/>
    </xf>
    <xf numFmtId="0" fontId="43" fillId="18" borderId="77" xfId="0" applyFont="1" applyFill="1" applyBorder="1" applyAlignment="1">
      <alignment horizontal="center" vertical="top" wrapText="1"/>
    </xf>
    <xf numFmtId="16" fontId="37" fillId="0" borderId="4" xfId="0" quotePrefix="1" applyNumberFormat="1" applyFont="1" applyBorder="1" applyAlignment="1">
      <alignment horizontal="center" vertical="top" wrapText="1"/>
    </xf>
    <xf numFmtId="0" fontId="43" fillId="17" borderId="77" xfId="0" applyFont="1" applyFill="1" applyBorder="1" applyAlignment="1">
      <alignment horizontal="center" vertical="center" wrapText="1"/>
    </xf>
    <xf numFmtId="0" fontId="38" fillId="10" borderId="77" xfId="0" applyFont="1" applyFill="1" applyBorder="1" applyAlignment="1">
      <alignment horizontal="center" vertical="top" wrapText="1"/>
    </xf>
    <xf numFmtId="0" fontId="38" fillId="11" borderId="39" xfId="0" applyFont="1" applyFill="1" applyBorder="1" applyAlignment="1">
      <alignment horizontal="center" vertical="top" wrapText="1"/>
    </xf>
    <xf numFmtId="16" fontId="37" fillId="0" borderId="40" xfId="0" quotePrefix="1" applyNumberFormat="1" applyFont="1" applyBorder="1" applyAlignment="1">
      <alignment horizontal="center" vertical="top" wrapText="1"/>
    </xf>
    <xf numFmtId="0" fontId="43" fillId="7" borderId="0" xfId="0" applyFont="1" applyFill="1"/>
    <xf numFmtId="0" fontId="37" fillId="7" borderId="0" xfId="0" applyFont="1" applyFill="1"/>
    <xf numFmtId="0" fontId="37" fillId="0" borderId="0" xfId="0" applyFont="1" applyAlignment="1">
      <alignment vertical="top" wrapText="1"/>
    </xf>
    <xf numFmtId="0" fontId="7" fillId="0" borderId="13" xfId="1" applyFont="1" applyBorder="1" applyAlignment="1">
      <alignment vertical="center" wrapText="1"/>
    </xf>
    <xf numFmtId="0" fontId="10" fillId="0" borderId="80" xfId="1" applyFont="1" applyBorder="1" applyAlignment="1">
      <alignment horizontal="left" vertical="top" wrapText="1" indent="1"/>
    </xf>
    <xf numFmtId="0" fontId="62" fillId="0" borderId="0" xfId="0" applyFont="1" applyAlignment="1">
      <alignment horizontal="left" vertical="center"/>
    </xf>
    <xf numFmtId="0" fontId="1" fillId="0" borderId="0" xfId="0" applyFont="1"/>
    <xf numFmtId="0" fontId="30" fillId="0" borderId="29" xfId="0" quotePrefix="1" applyFont="1" applyBorder="1" applyAlignment="1">
      <alignment horizontal="left" vertical="top" wrapText="1"/>
    </xf>
    <xf numFmtId="9" fontId="15" fillId="7" borderId="4" xfId="2" applyNumberFormat="1" applyFont="1" applyFill="1" applyBorder="1" applyAlignment="1">
      <alignment horizontal="center" vertical="center"/>
    </xf>
    <xf numFmtId="0" fontId="15" fillId="0" borderId="22" xfId="0" applyFont="1" applyBorder="1" applyAlignment="1">
      <alignment vertical="top"/>
    </xf>
    <xf numFmtId="0" fontId="15" fillId="0" borderId="22" xfId="0" applyFont="1" applyBorder="1"/>
    <xf numFmtId="0" fontId="56" fillId="0" borderId="30" xfId="0" applyFont="1" applyBorder="1"/>
    <xf numFmtId="0" fontId="61" fillId="0" borderId="30" xfId="0" applyFont="1" applyBorder="1"/>
    <xf numFmtId="0" fontId="59" fillId="0" borderId="30" xfId="0" applyFont="1" applyBorder="1"/>
    <xf numFmtId="0" fontId="58" fillId="0" borderId="30" xfId="0" applyFont="1" applyBorder="1" applyAlignment="1">
      <alignment vertical="center"/>
    </xf>
    <xf numFmtId="0" fontId="57" fillId="0" borderId="30" xfId="0" applyFont="1" applyBorder="1"/>
    <xf numFmtId="0" fontId="41" fillId="10" borderId="51" xfId="0" applyFont="1" applyFill="1" applyBorder="1" applyAlignment="1">
      <alignment horizontal="center" vertical="center" wrapText="1"/>
    </xf>
    <xf numFmtId="0" fontId="37" fillId="0" borderId="4" xfId="0" applyFont="1" applyBorder="1" applyAlignment="1">
      <alignment horizontal="center" vertical="top"/>
    </xf>
    <xf numFmtId="0" fontId="45" fillId="0" borderId="4" xfId="0" applyFont="1" applyBorder="1" applyAlignment="1">
      <alignment vertical="center" wrapText="1"/>
    </xf>
    <xf numFmtId="0" fontId="45" fillId="0" borderId="4" xfId="0" applyFont="1" applyBorder="1" applyAlignment="1">
      <alignment horizontal="center" vertical="center" wrapText="1"/>
    </xf>
    <xf numFmtId="0" fontId="27" fillId="0" borderId="0" xfId="0" applyFont="1" applyAlignment="1">
      <alignment horizontal="center" vertical="top" wrapText="1"/>
    </xf>
    <xf numFmtId="0" fontId="27" fillId="0" borderId="0" xfId="0" applyFont="1" applyAlignment="1">
      <alignment horizontal="left" vertical="top" wrapText="1"/>
    </xf>
    <xf numFmtId="0" fontId="15" fillId="0" borderId="0" xfId="0" applyFont="1" applyAlignment="1">
      <alignment vertical="top"/>
    </xf>
    <xf numFmtId="0" fontId="11" fillId="3" borderId="39" xfId="1" applyFont="1" applyFill="1" applyBorder="1" applyAlignment="1">
      <alignment horizontal="center" vertical="top" wrapText="1"/>
    </xf>
    <xf numFmtId="0" fontId="11" fillId="3" borderId="18" xfId="1"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28"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60" fillId="3" borderId="4" xfId="0" applyFont="1" applyFill="1" applyBorder="1" applyAlignment="1">
      <alignment horizontal="center" vertical="center" wrapText="1"/>
    </xf>
    <xf numFmtId="0" fontId="38" fillId="3" borderId="20"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19" borderId="4" xfId="0" applyFont="1" applyFill="1" applyBorder="1" applyAlignment="1">
      <alignment horizontal="center" vertical="center" wrapText="1"/>
    </xf>
    <xf numFmtId="0" fontId="53" fillId="19" borderId="4"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42" fillId="3" borderId="4" xfId="0" applyFont="1" applyFill="1" applyBorder="1" applyAlignment="1">
      <alignment horizontal="justify" vertical="center" wrapText="1"/>
    </xf>
    <xf numFmtId="0" fontId="42" fillId="3" borderId="4"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37" fillId="3" borderId="4" xfId="0" applyFont="1" applyFill="1" applyBorder="1" applyAlignment="1">
      <alignment horizontal="center"/>
    </xf>
    <xf numFmtId="0" fontId="47" fillId="0" borderId="0" xfId="0" applyFont="1" applyAlignment="1">
      <alignment horizontal="left" wrapText="1"/>
    </xf>
    <xf numFmtId="0" fontId="10" fillId="4" borderId="38" xfId="1" applyFont="1" applyFill="1" applyBorder="1" applyAlignment="1">
      <alignment horizontal="left" vertical="top" wrapText="1"/>
    </xf>
    <xf numFmtId="0" fontId="15" fillId="0" borderId="0" xfId="0" applyFont="1" applyAlignment="1">
      <alignment horizontal="center" vertical="top" wrapText="1"/>
    </xf>
    <xf numFmtId="0" fontId="7" fillId="0" borderId="36" xfId="1" applyFont="1" applyBorder="1" applyAlignment="1">
      <alignment horizontal="center" vertical="center" wrapText="1"/>
    </xf>
    <xf numFmtId="0" fontId="7" fillId="0" borderId="13" xfId="1" applyFont="1" applyBorder="1" applyAlignment="1">
      <alignment horizontal="left" vertical="center" wrapText="1"/>
    </xf>
    <xf numFmtId="0" fontId="10" fillId="3" borderId="29" xfId="1" applyFont="1" applyFill="1" applyBorder="1" applyAlignment="1">
      <alignment horizontal="center" vertical="center" wrapText="1"/>
    </xf>
    <xf numFmtId="0" fontId="10" fillId="3" borderId="14" xfId="1" applyFont="1" applyFill="1" applyBorder="1" applyAlignment="1">
      <alignment horizontal="center" vertical="center" wrapText="1"/>
    </xf>
    <xf numFmtId="0" fontId="10" fillId="3" borderId="33" xfId="1" applyFont="1" applyFill="1" applyBorder="1" applyAlignment="1">
      <alignment horizontal="center" vertical="center" wrapText="1"/>
    </xf>
    <xf numFmtId="0" fontId="10" fillId="3" borderId="15" xfId="1" applyFont="1" applyFill="1" applyBorder="1" applyAlignment="1">
      <alignment horizontal="center" vertical="center" wrapText="1"/>
    </xf>
    <xf numFmtId="0" fontId="10" fillId="3" borderId="13" xfId="1" applyFont="1" applyFill="1" applyBorder="1" applyAlignment="1">
      <alignment horizontal="center" vertical="center" wrapText="1"/>
    </xf>
    <xf numFmtId="0" fontId="10" fillId="3" borderId="36" xfId="1" applyFont="1" applyFill="1" applyBorder="1" applyAlignment="1">
      <alignment horizontal="center" vertical="center" wrapText="1"/>
    </xf>
    <xf numFmtId="0" fontId="10" fillId="3" borderId="43" xfId="1" applyFont="1" applyFill="1" applyBorder="1" applyAlignment="1">
      <alignment horizontal="center" vertical="center" wrapText="1"/>
    </xf>
    <xf numFmtId="0" fontId="10" fillId="3" borderId="79" xfId="1" applyFont="1" applyFill="1" applyBorder="1" applyAlignment="1">
      <alignment horizontal="center" vertical="center" wrapText="1"/>
    </xf>
    <xf numFmtId="0" fontId="10" fillId="3" borderId="45"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0" borderId="47" xfId="1" applyFont="1" applyBorder="1" applyAlignment="1">
      <alignment horizontal="center" vertical="center" wrapText="1"/>
    </xf>
    <xf numFmtId="0" fontId="10" fillId="0" borderId="36" xfId="1" applyFont="1" applyBorder="1" applyAlignment="1">
      <alignment horizontal="center" vertical="center" wrapText="1"/>
    </xf>
    <xf numFmtId="0" fontId="10" fillId="4" borderId="46" xfId="1" applyFont="1" applyFill="1" applyBorder="1" applyAlignment="1">
      <alignment horizontal="left" vertical="top" wrapText="1"/>
    </xf>
    <xf numFmtId="0" fontId="28" fillId="0" borderId="0" xfId="0" applyFont="1" applyAlignment="1">
      <alignment horizontal="left" vertical="center" wrapText="1"/>
    </xf>
    <xf numFmtId="0" fontId="28"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7" fillId="0" borderId="29" xfId="0" applyFont="1" applyBorder="1" applyAlignment="1">
      <alignment horizontal="center" vertical="top" wrapText="1"/>
    </xf>
    <xf numFmtId="0" fontId="27" fillId="0" borderId="14" xfId="0" applyFont="1" applyBorder="1" applyAlignment="1">
      <alignment horizontal="center" vertical="top" wrapText="1"/>
    </xf>
    <xf numFmtId="0" fontId="27" fillId="0" borderId="33" xfId="0" applyFont="1" applyBorder="1" applyAlignment="1">
      <alignment horizontal="left" vertical="top" wrapText="1"/>
    </xf>
    <xf numFmtId="0" fontId="27" fillId="0" borderId="15" xfId="0" applyFont="1" applyBorder="1" applyAlignment="1">
      <alignment horizontal="left" vertical="top" wrapText="1"/>
    </xf>
    <xf numFmtId="0" fontId="27" fillId="0" borderId="29" xfId="0" quotePrefix="1" applyFont="1" applyBorder="1" applyAlignment="1">
      <alignment horizontal="left" vertical="top" wrapText="1"/>
    </xf>
    <xf numFmtId="0" fontId="27" fillId="0" borderId="14" xfId="0" quotePrefix="1" applyFont="1" applyBorder="1" applyAlignment="1">
      <alignment horizontal="left" vertical="top" wrapText="1"/>
    </xf>
    <xf numFmtId="0" fontId="27" fillId="0" borderId="29" xfId="0" applyFont="1" applyBorder="1" applyAlignment="1">
      <alignment horizontal="left" vertical="top" wrapText="1"/>
    </xf>
    <xf numFmtId="0" fontId="27" fillId="0" borderId="14" xfId="0" applyFont="1" applyBorder="1" applyAlignment="1">
      <alignment horizontal="left" vertical="top" wrapText="1"/>
    </xf>
    <xf numFmtId="0" fontId="30" fillId="0" borderId="0" xfId="0" applyFont="1" applyAlignment="1">
      <alignment horizontal="left" vertical="center" wrapText="1"/>
    </xf>
    <xf numFmtId="0" fontId="44"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6" fillId="0" borderId="35" xfId="0" applyFont="1" applyBorder="1" applyAlignment="1">
      <alignment vertical="center"/>
    </xf>
    <xf numFmtId="0" fontId="36" fillId="0" borderId="0" xfId="0" applyFont="1" applyAlignment="1">
      <alignment vertical="center"/>
    </xf>
    <xf numFmtId="0" fontId="36" fillId="0" borderId="28" xfId="0" applyFont="1" applyBorder="1" applyAlignment="1">
      <alignment vertical="center"/>
    </xf>
    <xf numFmtId="0" fontId="36" fillId="0" borderId="33" xfId="0" applyFont="1" applyBorder="1" applyAlignment="1">
      <alignment vertical="center"/>
    </xf>
    <xf numFmtId="0" fontId="36" fillId="0" borderId="13" xfId="0" applyFont="1" applyBorder="1" applyAlignment="1">
      <alignment vertical="center"/>
    </xf>
    <xf numFmtId="0" fontId="36" fillId="0" borderId="34" xfId="0" applyFont="1" applyBorder="1" applyAlignment="1">
      <alignment vertical="center"/>
    </xf>
    <xf numFmtId="0" fontId="42" fillId="0" borderId="0" xfId="0" applyFont="1" applyAlignment="1">
      <alignment horizontal="center"/>
    </xf>
    <xf numFmtId="0" fontId="42" fillId="0" borderId="0" xfId="0" applyFont="1" applyAlignment="1">
      <alignment horizontal="center" vertical="center"/>
    </xf>
    <xf numFmtId="0" fontId="15" fillId="0" borderId="16" xfId="0" applyFont="1" applyBorder="1" applyAlignment="1">
      <alignment vertical="center" wrapText="1"/>
    </xf>
    <xf numFmtId="0" fontId="15" fillId="0" borderId="20" xfId="0" applyFont="1" applyBorder="1" applyAlignment="1">
      <alignment vertical="center" wrapText="1"/>
    </xf>
    <xf numFmtId="0" fontId="14" fillId="0" borderId="4" xfId="0" applyFont="1" applyBorder="1" applyAlignment="1">
      <alignment horizontal="justify" vertical="center" wrapText="1"/>
    </xf>
    <xf numFmtId="0" fontId="15" fillId="0" borderId="18" xfId="0" applyFont="1" applyBorder="1" applyAlignment="1">
      <alignment horizontal="justify" vertical="top" wrapText="1"/>
    </xf>
    <xf numFmtId="0" fontId="15" fillId="0" borderId="32" xfId="0" applyFont="1" applyBorder="1" applyAlignment="1">
      <alignment horizontal="justify" vertical="top" wrapText="1"/>
    </xf>
    <xf numFmtId="0" fontId="15" fillId="0" borderId="19" xfId="0" applyFont="1" applyBorder="1" applyAlignment="1">
      <alignment horizontal="justify" vertical="top" wrapText="1"/>
    </xf>
    <xf numFmtId="0" fontId="15" fillId="0" borderId="4" xfId="0" applyFont="1" applyBorder="1" applyAlignment="1">
      <alignment horizontal="center" vertical="top" wrapText="1"/>
    </xf>
    <xf numFmtId="0" fontId="15" fillId="0" borderId="4" xfId="0" applyFont="1" applyBorder="1" applyAlignment="1">
      <alignment horizontal="center" vertical="top"/>
    </xf>
    <xf numFmtId="0" fontId="15" fillId="0" borderId="4" xfId="0" applyFont="1" applyBorder="1" applyAlignment="1">
      <alignment horizontal="justify" vertical="center" wrapText="1"/>
    </xf>
    <xf numFmtId="0" fontId="15" fillId="0" borderId="18" xfId="0" applyFont="1" applyBorder="1" applyAlignment="1">
      <alignment horizontal="justify" vertical="center" wrapText="1"/>
    </xf>
    <xf numFmtId="0" fontId="15" fillId="0" borderId="32" xfId="0" applyFont="1" applyBorder="1" applyAlignment="1">
      <alignment horizontal="justify" vertical="center" wrapText="1"/>
    </xf>
    <xf numFmtId="0" fontId="15" fillId="0" borderId="19" xfId="0" applyFont="1" applyBorder="1" applyAlignment="1">
      <alignment horizontal="justify" vertical="center" wrapText="1"/>
    </xf>
    <xf numFmtId="0" fontId="15" fillId="0" borderId="18" xfId="0" applyFont="1" applyBorder="1" applyAlignment="1">
      <alignment horizontal="center"/>
    </xf>
    <xf numFmtId="0" fontId="15" fillId="0" borderId="32" xfId="0" applyFont="1" applyBorder="1" applyAlignment="1">
      <alignment horizontal="center"/>
    </xf>
    <xf numFmtId="0" fontId="15" fillId="0" borderId="19" xfId="0" applyFont="1" applyBorder="1" applyAlignment="1">
      <alignment horizontal="center"/>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3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2" xfId="0" applyFont="1" applyBorder="1" applyAlignment="1">
      <alignment horizontal="left" vertical="center" wrapText="1"/>
    </xf>
    <xf numFmtId="0" fontId="14" fillId="0" borderId="32" xfId="0" applyFont="1" applyBorder="1" applyAlignment="1">
      <alignment horizontal="left" vertical="center" wrapText="1"/>
    </xf>
    <xf numFmtId="0" fontId="14" fillId="0" borderId="19" xfId="0" applyFont="1" applyBorder="1" applyAlignment="1">
      <alignment horizontal="left" vertical="center" wrapText="1"/>
    </xf>
    <xf numFmtId="0" fontId="15" fillId="0" borderId="4" xfId="0" applyFont="1" applyBorder="1" applyAlignment="1">
      <alignment horizontal="center"/>
    </xf>
    <xf numFmtId="0" fontId="38" fillId="0" borderId="4" xfId="0" applyFont="1" applyBorder="1" applyAlignment="1">
      <alignment horizontal="left" vertical="top" wrapText="1"/>
    </xf>
    <xf numFmtId="0" fontId="15" fillId="0" borderId="23" xfId="0" applyFont="1" applyBorder="1" applyAlignment="1">
      <alignment horizontal="center" vertical="top" wrapText="1"/>
    </xf>
    <xf numFmtId="0" fontId="15" fillId="0" borderId="21" xfId="0" applyFont="1" applyBorder="1" applyAlignment="1">
      <alignment horizontal="center" vertical="top"/>
    </xf>
    <xf numFmtId="0" fontId="15" fillId="0" borderId="22" xfId="0" applyFont="1" applyBorder="1" applyAlignment="1">
      <alignment horizontal="center" wrapText="1"/>
    </xf>
    <xf numFmtId="0" fontId="15" fillId="0" borderId="22" xfId="0" applyFont="1" applyBorder="1" applyAlignment="1">
      <alignment horizontal="center"/>
    </xf>
    <xf numFmtId="0" fontId="46" fillId="0" borderId="4" xfId="0" applyFont="1" applyBorder="1" applyAlignment="1">
      <alignment horizontal="left" vertical="center" wrapText="1"/>
    </xf>
    <xf numFmtId="0" fontId="14" fillId="0" borderId="0" xfId="0" applyFont="1" applyAlignment="1">
      <alignment horizontal="center" vertical="center"/>
    </xf>
    <xf numFmtId="0" fontId="14" fillId="0" borderId="4" xfId="0" applyFont="1" applyBorder="1" applyAlignment="1">
      <alignment horizontal="center" vertical="center" wrapText="1"/>
    </xf>
    <xf numFmtId="0" fontId="15" fillId="0" borderId="22" xfId="0" applyFont="1" applyBorder="1" applyAlignment="1">
      <alignment horizontal="center" vertical="top" wrapText="1"/>
    </xf>
    <xf numFmtId="0" fontId="15" fillId="0" borderId="22" xfId="0" applyFont="1" applyBorder="1" applyAlignment="1">
      <alignment horizontal="center" vertical="top"/>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7" borderId="32" xfId="2" applyFont="1" applyFill="1" applyBorder="1" applyAlignment="1">
      <alignment horizontal="center" vertical="center" wrapText="1"/>
    </xf>
    <xf numFmtId="0" fontId="15" fillId="7" borderId="19" xfId="2" applyFont="1" applyFill="1" applyBorder="1" applyAlignment="1">
      <alignment horizontal="center" vertical="center" wrapText="1"/>
    </xf>
    <xf numFmtId="0" fontId="15" fillId="7" borderId="18" xfId="2" applyFont="1" applyFill="1" applyBorder="1" applyAlignment="1">
      <alignment horizontal="left" vertical="center" wrapText="1"/>
    </xf>
    <xf numFmtId="0" fontId="15" fillId="7" borderId="19" xfId="2" applyFont="1" applyFill="1" applyBorder="1" applyAlignment="1">
      <alignment horizontal="left" vertical="center" wrapText="1"/>
    </xf>
    <xf numFmtId="0" fontId="34" fillId="3" borderId="4" xfId="0" applyFont="1" applyFill="1" applyBorder="1" applyAlignment="1">
      <alignment horizontal="center" vertical="center" wrapText="1"/>
    </xf>
    <xf numFmtId="0" fontId="25" fillId="0" borderId="0" xfId="0" applyFont="1" applyAlignment="1">
      <alignment horizontal="left" vertical="center" wrapText="1"/>
    </xf>
    <xf numFmtId="0" fontId="40" fillId="0" borderId="0" xfId="0" applyFont="1" applyAlignment="1">
      <alignment horizontal="center" vertical="center"/>
    </xf>
    <xf numFmtId="0" fontId="34" fillId="3" borderId="20" xfId="0" applyFont="1" applyFill="1" applyBorder="1" applyAlignment="1">
      <alignment horizontal="center" vertical="center" wrapText="1"/>
    </xf>
    <xf numFmtId="0" fontId="34" fillId="3" borderId="44" xfId="0" applyFont="1" applyFill="1" applyBorder="1" applyAlignment="1">
      <alignment horizontal="center" vertical="center" wrapText="1"/>
    </xf>
    <xf numFmtId="0" fontId="37" fillId="4" borderId="4" xfId="0" applyFont="1" applyFill="1" applyBorder="1" applyAlignment="1">
      <alignment horizontal="left" vertical="top" wrapText="1"/>
    </xf>
    <xf numFmtId="0" fontId="36" fillId="4" borderId="4" xfId="0" applyFont="1" applyFill="1" applyBorder="1" applyAlignment="1">
      <alignment horizontal="left" vertical="top" wrapText="1"/>
    </xf>
    <xf numFmtId="0" fontId="37" fillId="4" borderId="4" xfId="0" applyFont="1" applyFill="1" applyBorder="1" applyAlignment="1">
      <alignment horizontal="center" vertical="center" wrapText="1"/>
    </xf>
    <xf numFmtId="0" fontId="36" fillId="4" borderId="4" xfId="0" applyFont="1" applyFill="1" applyBorder="1" applyAlignment="1">
      <alignment horizontal="center" vertical="top" wrapText="1"/>
    </xf>
    <xf numFmtId="0" fontId="38" fillId="4" borderId="4" xfId="0" applyFont="1" applyFill="1" applyBorder="1" applyAlignment="1">
      <alignment horizontal="center" vertical="center" wrapText="1"/>
    </xf>
    <xf numFmtId="0" fontId="55" fillId="0" borderId="0" xfId="0" applyFont="1" applyAlignment="1">
      <alignment horizontal="center" vertical="center"/>
    </xf>
    <xf numFmtId="0" fontId="60" fillId="3" borderId="4" xfId="0" applyFont="1" applyFill="1" applyBorder="1" applyAlignment="1">
      <alignment horizontal="center" vertical="center" wrapText="1"/>
    </xf>
    <xf numFmtId="0" fontId="38" fillId="4" borderId="16" xfId="0" applyFont="1" applyFill="1" applyBorder="1" applyAlignment="1">
      <alignment horizontal="center" vertical="center" wrapText="1"/>
    </xf>
    <xf numFmtId="0" fontId="38" fillId="4" borderId="20" xfId="0" applyFont="1" applyFill="1" applyBorder="1" applyAlignment="1">
      <alignment horizontal="center" vertical="center" wrapText="1"/>
    </xf>
    <xf numFmtId="0" fontId="38" fillId="2" borderId="16"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37" fillId="4" borderId="4" xfId="0" applyFont="1" applyFill="1" applyBorder="1" applyAlignment="1">
      <alignment horizontal="center" vertical="top" wrapText="1"/>
    </xf>
    <xf numFmtId="0" fontId="37" fillId="4" borderId="16" xfId="0" applyFont="1" applyFill="1" applyBorder="1" applyAlignment="1">
      <alignment horizontal="left" vertical="top" wrapText="1"/>
    </xf>
    <xf numFmtId="0" fontId="37" fillId="4" borderId="17" xfId="0" applyFont="1" applyFill="1" applyBorder="1" applyAlignment="1">
      <alignment horizontal="left" vertical="top" wrapText="1"/>
    </xf>
    <xf numFmtId="0" fontId="37" fillId="4" borderId="20" xfId="0" applyFont="1" applyFill="1" applyBorder="1" applyAlignment="1">
      <alignment horizontal="left" vertical="top" wrapText="1"/>
    </xf>
    <xf numFmtId="0" fontId="38" fillId="4" borderId="17" xfId="0" applyFont="1" applyFill="1" applyBorder="1" applyAlignment="1">
      <alignment horizontal="center" vertical="center" wrapText="1"/>
    </xf>
    <xf numFmtId="0" fontId="38" fillId="4" borderId="18" xfId="0" applyFont="1" applyFill="1" applyBorder="1" applyAlignment="1">
      <alignment horizontal="center" vertical="center" wrapText="1"/>
    </xf>
    <xf numFmtId="0" fontId="38" fillId="4" borderId="19"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17" xfId="0" applyFont="1" applyFill="1" applyBorder="1" applyAlignment="1">
      <alignment horizontal="center" vertical="center" wrapText="1"/>
    </xf>
    <xf numFmtId="0" fontId="37" fillId="0" borderId="16" xfId="0" applyFont="1" applyBorder="1" applyAlignment="1">
      <alignment horizontal="left" vertical="top" wrapText="1"/>
    </xf>
    <xf numFmtId="0" fontId="37" fillId="0" borderId="17" xfId="0" applyFont="1" applyBorder="1" applyAlignment="1">
      <alignment horizontal="left" vertical="top" wrapText="1"/>
    </xf>
    <xf numFmtId="0" fontId="37" fillId="0" borderId="20" xfId="0" applyFont="1" applyBorder="1" applyAlignment="1">
      <alignment horizontal="left" vertical="top" wrapText="1"/>
    </xf>
    <xf numFmtId="0" fontId="43" fillId="0" borderId="0" xfId="0" applyFont="1" applyAlignment="1">
      <alignment horizontal="center" vertical="center"/>
    </xf>
    <xf numFmtId="0" fontId="36" fillId="0" borderId="0" xfId="0" applyFont="1" applyAlignment="1">
      <alignment horizontal="left" vertical="center" wrapText="1"/>
    </xf>
    <xf numFmtId="0" fontId="38" fillId="3" borderId="20" xfId="0" applyFont="1" applyFill="1" applyBorder="1" applyAlignment="1">
      <alignment horizontal="center" vertical="center" wrapText="1"/>
    </xf>
    <xf numFmtId="0" fontId="38" fillId="3" borderId="26" xfId="0" applyFont="1" applyFill="1" applyBorder="1" applyAlignment="1">
      <alignment horizontal="center" vertical="center" wrapText="1"/>
    </xf>
    <xf numFmtId="0" fontId="38" fillId="3" borderId="18" xfId="0" applyFont="1" applyFill="1" applyBorder="1" applyAlignment="1">
      <alignment horizontal="center" vertical="center" wrapText="1"/>
    </xf>
    <xf numFmtId="0" fontId="38" fillId="3" borderId="48" xfId="0" applyFont="1" applyFill="1" applyBorder="1" applyAlignment="1">
      <alignment horizontal="center" vertical="center" wrapText="1"/>
    </xf>
    <xf numFmtId="0" fontId="38" fillId="3" borderId="49" xfId="0" applyFont="1" applyFill="1" applyBorder="1" applyAlignment="1">
      <alignment horizontal="center" vertical="center" wrapText="1"/>
    </xf>
    <xf numFmtId="0" fontId="38" fillId="3" borderId="50" xfId="0" applyFont="1" applyFill="1" applyBorder="1" applyAlignment="1">
      <alignment horizontal="center" vertical="center" wrapText="1"/>
    </xf>
    <xf numFmtId="0" fontId="38" fillId="3" borderId="31" xfId="0" applyFont="1" applyFill="1" applyBorder="1" applyAlignment="1">
      <alignment horizontal="center" vertical="center" wrapText="1"/>
    </xf>
    <xf numFmtId="0" fontId="38" fillId="3" borderId="19" xfId="0" applyFont="1" applyFill="1" applyBorder="1" applyAlignment="1">
      <alignment horizontal="center" vertical="center" wrapText="1"/>
    </xf>
    <xf numFmtId="0" fontId="49" fillId="0" borderId="4" xfId="0" applyFont="1" applyBorder="1" applyAlignment="1">
      <alignment wrapText="1"/>
    </xf>
    <xf numFmtId="0" fontId="53" fillId="0" borderId="4" xfId="0" applyFont="1" applyBorder="1" applyAlignment="1">
      <alignment wrapText="1"/>
    </xf>
    <xf numFmtId="0" fontId="38" fillId="19" borderId="18" xfId="0" applyFont="1" applyFill="1" applyBorder="1" applyAlignment="1">
      <alignment horizontal="left" vertical="center" wrapText="1"/>
    </xf>
    <xf numFmtId="0" fontId="38" fillId="19" borderId="32" xfId="0" applyFont="1" applyFill="1" applyBorder="1" applyAlignment="1">
      <alignment horizontal="left" vertical="center" wrapText="1"/>
    </xf>
    <xf numFmtId="0" fontId="38" fillId="19" borderId="19" xfId="0" applyFont="1" applyFill="1" applyBorder="1" applyAlignment="1">
      <alignment horizontal="left" vertical="center" wrapText="1"/>
    </xf>
    <xf numFmtId="0" fontId="49" fillId="7" borderId="4" xfId="0" applyFont="1" applyFill="1" applyBorder="1" applyAlignment="1">
      <alignment wrapText="1"/>
    </xf>
    <xf numFmtId="0" fontId="41" fillId="0" borderId="69" xfId="0" applyFont="1" applyBorder="1" applyAlignment="1">
      <alignment horizontal="center" wrapText="1"/>
    </xf>
    <xf numFmtId="0" fontId="41" fillId="0" borderId="66" xfId="0" applyFont="1" applyBorder="1" applyAlignment="1">
      <alignment horizontal="center" wrapText="1"/>
    </xf>
    <xf numFmtId="0" fontId="41" fillId="0" borderId="60" xfId="0" applyFont="1" applyBorder="1" applyAlignment="1">
      <alignment horizontal="center" wrapText="1"/>
    </xf>
    <xf numFmtId="0" fontId="41" fillId="0" borderId="68" xfId="0" applyFont="1" applyBorder="1" applyAlignment="1">
      <alignment horizontal="center" wrapText="1"/>
    </xf>
    <xf numFmtId="0" fontId="63" fillId="7" borderId="4" xfId="0" applyFont="1" applyFill="1" applyBorder="1" applyAlignment="1">
      <alignment wrapText="1"/>
    </xf>
    <xf numFmtId="0" fontId="53" fillId="7" borderId="4" xfId="0" applyFont="1" applyFill="1" applyBorder="1" applyAlignment="1">
      <alignment horizontal="left"/>
    </xf>
    <xf numFmtId="0" fontId="42" fillId="0" borderId="35" xfId="0" applyFont="1" applyBorder="1" applyAlignment="1">
      <alignment horizontal="center" wrapText="1"/>
    </xf>
    <xf numFmtId="0" fontId="42" fillId="0" borderId="0" xfId="0" applyFont="1" applyAlignment="1">
      <alignment horizontal="center" wrapText="1"/>
    </xf>
    <xf numFmtId="0" fontId="38" fillId="0" borderId="0" xfId="0" applyFont="1" applyAlignment="1">
      <alignment horizontal="center" wrapText="1"/>
    </xf>
    <xf numFmtId="0" fontId="38" fillId="0" borderId="30" xfId="0" applyFont="1" applyBorder="1" applyAlignment="1">
      <alignment horizontal="center" vertical="center" wrapText="1"/>
    </xf>
    <xf numFmtId="0" fontId="51" fillId="0" borderId="30" xfId="0" applyFont="1" applyBorder="1" applyAlignment="1">
      <alignment horizontal="center" vertical="center" wrapText="1"/>
    </xf>
    <xf numFmtId="0" fontId="41" fillId="0" borderId="30" xfId="0" applyFont="1" applyBorder="1" applyAlignment="1">
      <alignment horizontal="center" vertical="center" wrapText="1"/>
    </xf>
    <xf numFmtId="0" fontId="36" fillId="8" borderId="4" xfId="0" applyFont="1" applyFill="1" applyBorder="1" applyAlignment="1">
      <alignment horizontal="left" vertical="top"/>
    </xf>
    <xf numFmtId="0" fontId="36" fillId="8" borderId="4" xfId="0" applyFont="1" applyFill="1" applyBorder="1" applyAlignment="1">
      <alignment horizontal="left" vertical="top" wrapText="1"/>
    </xf>
    <xf numFmtId="0" fontId="36" fillId="8" borderId="78" xfId="0" applyFont="1" applyFill="1" applyBorder="1" applyAlignment="1">
      <alignment horizontal="left" vertical="top" wrapText="1"/>
    </xf>
    <xf numFmtId="0" fontId="36" fillId="8" borderId="78" xfId="0" applyFont="1" applyFill="1" applyBorder="1" applyAlignment="1">
      <alignment horizontal="left" vertical="top"/>
    </xf>
    <xf numFmtId="0" fontId="38" fillId="13" borderId="0" xfId="0" applyFont="1" applyFill="1" applyAlignment="1">
      <alignment horizontal="center" wrapText="1"/>
    </xf>
    <xf numFmtId="0" fontId="38" fillId="16" borderId="35" xfId="0" applyFont="1" applyFill="1" applyBorder="1" applyAlignment="1">
      <alignment horizontal="center" vertical="center" wrapText="1"/>
    </xf>
    <xf numFmtId="0" fontId="38" fillId="16" borderId="0" xfId="0" applyFont="1" applyFill="1" applyAlignment="1">
      <alignment horizontal="center" vertical="center" wrapText="1"/>
    </xf>
    <xf numFmtId="0" fontId="38" fillId="16" borderId="28" xfId="0" applyFont="1" applyFill="1" applyBorder="1" applyAlignment="1">
      <alignment horizontal="center" vertical="center" wrapText="1"/>
    </xf>
    <xf numFmtId="0" fontId="38" fillId="16" borderId="15" xfId="0" applyFont="1" applyFill="1" applyBorder="1" applyAlignment="1">
      <alignment horizontal="center" vertical="center" wrapText="1"/>
    </xf>
    <xf numFmtId="0" fontId="38" fillId="16" borderId="36" xfId="0" applyFont="1" applyFill="1" applyBorder="1" applyAlignment="1">
      <alignment horizontal="center" vertical="center" wrapText="1"/>
    </xf>
    <xf numFmtId="0" fontId="38" fillId="16" borderId="3" xfId="0" applyFont="1" applyFill="1" applyBorder="1" applyAlignment="1">
      <alignment horizontal="center" vertical="center" wrapText="1"/>
    </xf>
    <xf numFmtId="0" fontId="38" fillId="15" borderId="36" xfId="0" applyFont="1" applyFill="1" applyBorder="1" applyAlignment="1">
      <alignment horizontal="center" vertical="center" wrapText="1"/>
    </xf>
    <xf numFmtId="0" fontId="38" fillId="15" borderId="3" xfId="0" applyFont="1" applyFill="1" applyBorder="1" applyAlignment="1">
      <alignment horizontal="center" vertical="center" wrapText="1"/>
    </xf>
    <xf numFmtId="0" fontId="38" fillId="15" borderId="27" xfId="0" applyFont="1" applyFill="1" applyBorder="1" applyAlignment="1">
      <alignment horizontal="center" vertical="center" textRotation="90" wrapText="1"/>
    </xf>
    <xf numFmtId="0" fontId="38" fillId="15" borderId="15" xfId="0" applyFont="1" applyFill="1" applyBorder="1" applyAlignment="1">
      <alignment horizontal="center" vertical="center" textRotation="90" wrapText="1"/>
    </xf>
    <xf numFmtId="0" fontId="38" fillId="6" borderId="47" xfId="0" applyFont="1" applyFill="1" applyBorder="1" applyAlignment="1">
      <alignment horizontal="center" vertical="top" wrapText="1"/>
    </xf>
    <xf numFmtId="0" fontId="38" fillId="6" borderId="5" xfId="0" applyFont="1" applyFill="1" applyBorder="1" applyAlignment="1">
      <alignment horizontal="center" vertical="top" wrapText="1"/>
    </xf>
    <xf numFmtId="0" fontId="38" fillId="6" borderId="2" xfId="0" applyFont="1" applyFill="1" applyBorder="1" applyAlignment="1">
      <alignment horizontal="center" vertical="top" wrapText="1"/>
    </xf>
    <xf numFmtId="0" fontId="36" fillId="8" borderId="75" xfId="0" applyFont="1" applyFill="1" applyBorder="1" applyAlignment="1">
      <alignment horizontal="left" vertical="top"/>
    </xf>
    <xf numFmtId="0" fontId="36" fillId="8" borderId="76" xfId="0" applyFont="1" applyFill="1" applyBorder="1" applyAlignment="1">
      <alignment horizontal="left" vertical="top"/>
    </xf>
    <xf numFmtId="0" fontId="37" fillId="0" borderId="0" xfId="0" applyFont="1" applyAlignment="1">
      <alignment horizontal="left" vertical="center" wrapText="1"/>
    </xf>
    <xf numFmtId="0" fontId="38" fillId="7" borderId="0" xfId="0" applyFont="1" applyFill="1" applyAlignment="1">
      <alignment horizontal="left" vertical="top" wrapText="1"/>
    </xf>
    <xf numFmtId="0" fontId="29" fillId="3" borderId="4" xfId="0" applyFont="1" applyFill="1" applyBorder="1" applyAlignment="1">
      <alignment horizontal="center" vertical="center" wrapText="1"/>
    </xf>
    <xf numFmtId="0" fontId="29" fillId="3" borderId="4" xfId="0" applyFont="1" applyFill="1" applyBorder="1" applyAlignment="1">
      <alignment horizontal="center" vertical="center"/>
    </xf>
    <xf numFmtId="0" fontId="26" fillId="5" borderId="4" xfId="0" applyFont="1" applyFill="1" applyBorder="1" applyAlignment="1">
      <alignment horizontal="center" vertical="center" wrapText="1"/>
    </xf>
    <xf numFmtId="0" fontId="29" fillId="14" borderId="16" xfId="0" applyFont="1" applyFill="1" applyBorder="1" applyAlignment="1">
      <alignment horizontal="center" vertical="center"/>
    </xf>
    <xf numFmtId="0" fontId="29" fillId="14" borderId="20"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vertical="center" wrapText="1"/>
    </xf>
    <xf numFmtId="0" fontId="46" fillId="0" borderId="0" xfId="0" applyFont="1" applyAlignment="1">
      <alignment horizontal="left" vertical="center" wrapText="1"/>
    </xf>
    <xf numFmtId="0" fontId="43" fillId="0" borderId="30" xfId="0" applyFont="1" applyBorder="1" applyAlignment="1">
      <alignment horizontal="center" vertical="center"/>
    </xf>
    <xf numFmtId="0" fontId="43" fillId="3" borderId="4" xfId="0" applyFont="1" applyFill="1" applyBorder="1" applyAlignment="1">
      <alignment horizontal="center" vertical="center" wrapText="1"/>
    </xf>
    <xf numFmtId="0" fontId="43" fillId="3" borderId="16" xfId="0" applyFont="1" applyFill="1" applyBorder="1" applyAlignment="1">
      <alignment horizontal="center" vertical="center" wrapText="1"/>
    </xf>
    <xf numFmtId="0" fontId="43" fillId="3" borderId="17" xfId="0" applyFont="1" applyFill="1" applyBorder="1" applyAlignment="1">
      <alignment horizontal="center" vertical="center" wrapText="1"/>
    </xf>
    <xf numFmtId="0" fontId="43" fillId="3" borderId="20" xfId="0" applyFont="1" applyFill="1" applyBorder="1" applyAlignment="1">
      <alignment horizontal="center" vertical="center" wrapText="1"/>
    </xf>
    <xf numFmtId="0" fontId="37" fillId="0" borderId="0" xfId="0" applyFont="1" applyAlignment="1">
      <alignment horizontal="left" vertical="top" wrapText="1"/>
    </xf>
    <xf numFmtId="0" fontId="37" fillId="4" borderId="0" xfId="0" applyFont="1" applyFill="1" applyAlignment="1">
      <alignment horizontal="left" vertical="top" wrapText="1"/>
    </xf>
    <xf numFmtId="0" fontId="37" fillId="0" borderId="0" xfId="0" applyFont="1" applyAlignment="1">
      <alignment horizontal="left" vertical="center"/>
    </xf>
    <xf numFmtId="0" fontId="43" fillId="0" borderId="0" xfId="0" applyFont="1" applyAlignment="1">
      <alignment horizontal="center" vertical="center" wrapText="1"/>
    </xf>
    <xf numFmtId="0" fontId="43" fillId="3" borderId="4" xfId="0" applyFont="1" applyFill="1" applyBorder="1" applyAlignment="1">
      <alignment horizontal="center" vertical="center"/>
    </xf>
  </cellXfs>
  <cellStyles count="5">
    <cellStyle name="Normal" xfId="0" builtinId="0"/>
    <cellStyle name="Normal 2" xfId="1" xr:uid="{00000000-0005-0000-0000-000001000000}"/>
    <cellStyle name="Normal 2 10 3 3 2 2 2 2 4" xfId="2" xr:uid="{00000000-0005-0000-0000-000002000000}"/>
    <cellStyle name="Normal 2 10 3 3 2 2 2 2 4 2" xfId="3" xr:uid="{00000000-0005-0000-0000-000003000000}"/>
    <cellStyle name="Normal 2 10 3 3 2 2 2 2 4 3" xfId="4" xr:uid="{00000000-0005-0000-0000-000004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3244850</xdr:colOff>
      <xdr:row>54</xdr:row>
      <xdr:rowOff>415925</xdr:rowOff>
    </xdr:from>
    <xdr:to>
      <xdr:col>2</xdr:col>
      <xdr:colOff>3854449</xdr:colOff>
      <xdr:row>54</xdr:row>
      <xdr:rowOff>761207</xdr:rowOff>
    </xdr:to>
    <xdr:pic>
      <xdr:nvPicPr>
        <xdr:cNvPr id="4" name="Picture 3">
          <a:extLst>
            <a:ext uri="{FF2B5EF4-FFF2-40B4-BE49-F238E27FC236}">
              <a16:creationId xmlns:a16="http://schemas.microsoft.com/office/drawing/2014/main" id="{413277B8-1D61-42E8-9BA0-D711A30BCCCE}"/>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3702050" y="21878925"/>
          <a:ext cx="609599" cy="345282"/>
        </a:xfrm>
        <a:prstGeom prst="rect">
          <a:avLst/>
        </a:prstGeom>
        <a:noFill/>
        <a:ln w="9525">
          <a:noFill/>
          <a:miter lim="800000"/>
          <a:headEnd/>
          <a:tailEnd/>
        </a:ln>
      </xdr:spPr>
    </xdr:pic>
    <xdr:clientData/>
  </xdr:twoCellAnchor>
  <xdr:twoCellAnchor>
    <xdr:from>
      <xdr:col>2</xdr:col>
      <xdr:colOff>2891632</xdr:colOff>
      <xdr:row>54</xdr:row>
      <xdr:rowOff>67468</xdr:rowOff>
    </xdr:from>
    <xdr:to>
      <xdr:col>3</xdr:col>
      <xdr:colOff>184150</xdr:colOff>
      <xdr:row>55</xdr:row>
      <xdr:rowOff>6350</xdr:rowOff>
    </xdr:to>
    <xdr:pic>
      <xdr:nvPicPr>
        <xdr:cNvPr id="5" name="Gambar 24">
          <a:extLst>
            <a:ext uri="{FF2B5EF4-FFF2-40B4-BE49-F238E27FC236}">
              <a16:creationId xmlns:a16="http://schemas.microsoft.com/office/drawing/2014/main" id="{EAB125F8-0275-4746-99CA-A293B41BEA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48832" y="21530468"/>
          <a:ext cx="1388268" cy="1107282"/>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5151436</xdr:colOff>
      <xdr:row>36</xdr:row>
      <xdr:rowOff>535189</xdr:rowOff>
    </xdr:from>
    <xdr:to>
      <xdr:col>2</xdr:col>
      <xdr:colOff>495300</xdr:colOff>
      <xdr:row>36</xdr:row>
      <xdr:rowOff>880471</xdr:rowOff>
    </xdr:to>
    <xdr:pic>
      <xdr:nvPicPr>
        <xdr:cNvPr id="2" name="Picture 1">
          <a:extLst>
            <a:ext uri="{FF2B5EF4-FFF2-40B4-BE49-F238E27FC236}">
              <a16:creationId xmlns:a16="http://schemas.microsoft.com/office/drawing/2014/main" id="{E97B0332-E496-47C6-98D3-12616641E9EC}"/>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5460999" y="7274127"/>
          <a:ext cx="622301" cy="345282"/>
        </a:xfrm>
        <a:prstGeom prst="rect">
          <a:avLst/>
        </a:prstGeom>
        <a:noFill/>
        <a:ln w="9525">
          <a:noFill/>
          <a:miter lim="800000"/>
          <a:headEnd/>
          <a:tailEnd/>
        </a:ln>
      </xdr:spPr>
    </xdr:pic>
    <xdr:clientData/>
  </xdr:twoCellAnchor>
  <xdr:twoCellAnchor>
    <xdr:from>
      <xdr:col>1</xdr:col>
      <xdr:colOff>4683125</xdr:colOff>
      <xdr:row>36</xdr:row>
      <xdr:rowOff>72570</xdr:rowOff>
    </xdr:from>
    <xdr:to>
      <xdr:col>2</xdr:col>
      <xdr:colOff>1039814</xdr:colOff>
      <xdr:row>36</xdr:row>
      <xdr:rowOff>1107568</xdr:rowOff>
    </xdr:to>
    <xdr:pic>
      <xdr:nvPicPr>
        <xdr:cNvPr id="3" name="Gambar 24">
          <a:extLst>
            <a:ext uri="{FF2B5EF4-FFF2-40B4-BE49-F238E27FC236}">
              <a16:creationId xmlns:a16="http://schemas.microsoft.com/office/drawing/2014/main" id="{0B3F0FCE-A227-48EB-830B-413A027F2D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92688" y="6811508"/>
          <a:ext cx="1635126" cy="1034998"/>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508000</xdr:colOff>
      <xdr:row>27</xdr:row>
      <xdr:rowOff>408189</xdr:rowOff>
    </xdr:from>
    <xdr:to>
      <xdr:col>4</xdr:col>
      <xdr:colOff>814294</xdr:colOff>
      <xdr:row>27</xdr:row>
      <xdr:rowOff>753471</xdr:rowOff>
    </xdr:to>
    <xdr:pic>
      <xdr:nvPicPr>
        <xdr:cNvPr id="2" name="Picture 1">
          <a:extLst>
            <a:ext uri="{FF2B5EF4-FFF2-40B4-BE49-F238E27FC236}">
              <a16:creationId xmlns:a16="http://schemas.microsoft.com/office/drawing/2014/main" id="{58D8662F-CB1B-40D4-9B07-0B17B00D558B}"/>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4803588" y="6676013"/>
          <a:ext cx="1135530" cy="345282"/>
        </a:xfrm>
        <a:prstGeom prst="rect">
          <a:avLst/>
        </a:prstGeom>
        <a:noFill/>
        <a:ln w="9525">
          <a:noFill/>
          <a:miter lim="800000"/>
          <a:headEnd/>
          <a:tailEnd/>
        </a:ln>
      </xdr:spPr>
    </xdr:pic>
    <xdr:clientData/>
  </xdr:twoCellAnchor>
  <xdr:twoCellAnchor>
    <xdr:from>
      <xdr:col>3</xdr:col>
      <xdr:colOff>537697</xdr:colOff>
      <xdr:row>27</xdr:row>
      <xdr:rowOff>27747</xdr:rowOff>
    </xdr:from>
    <xdr:to>
      <xdr:col>4</xdr:col>
      <xdr:colOff>748462</xdr:colOff>
      <xdr:row>27</xdr:row>
      <xdr:rowOff>1252871</xdr:rowOff>
    </xdr:to>
    <xdr:pic>
      <xdr:nvPicPr>
        <xdr:cNvPr id="3" name="Gambar 24">
          <a:extLst>
            <a:ext uri="{FF2B5EF4-FFF2-40B4-BE49-F238E27FC236}">
              <a16:creationId xmlns:a16="http://schemas.microsoft.com/office/drawing/2014/main" id="{8026F365-8A0F-4B16-9243-397C21B77C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33285" y="6295571"/>
          <a:ext cx="1040001" cy="1225124"/>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1549400</xdr:colOff>
      <xdr:row>13</xdr:row>
      <xdr:rowOff>254000</xdr:rowOff>
    </xdr:from>
    <xdr:to>
      <xdr:col>3</xdr:col>
      <xdr:colOff>527050</xdr:colOff>
      <xdr:row>13</xdr:row>
      <xdr:rowOff>863600</xdr:rowOff>
    </xdr:to>
    <xdr:pic>
      <xdr:nvPicPr>
        <xdr:cNvPr id="2" name="Picture 1">
          <a:extLst>
            <a:ext uri="{FF2B5EF4-FFF2-40B4-BE49-F238E27FC236}">
              <a16:creationId xmlns:a16="http://schemas.microsoft.com/office/drawing/2014/main" id="{1DDF78F8-66D1-41ED-AE25-6DF5C68D0E1E}"/>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4381500" y="4419600"/>
          <a:ext cx="1225550" cy="609600"/>
        </a:xfrm>
        <a:prstGeom prst="rect">
          <a:avLst/>
        </a:prstGeom>
        <a:noFill/>
        <a:ln w="9525">
          <a:noFill/>
          <a:miter lim="800000"/>
          <a:headEnd/>
          <a:tailEnd/>
        </a:ln>
      </xdr:spPr>
    </xdr:pic>
    <xdr:clientData/>
  </xdr:twoCellAnchor>
  <xdr:twoCellAnchor>
    <xdr:from>
      <xdr:col>2</xdr:col>
      <xdr:colOff>1454150</xdr:colOff>
      <xdr:row>13</xdr:row>
      <xdr:rowOff>27747</xdr:rowOff>
    </xdr:from>
    <xdr:to>
      <xdr:col>3</xdr:col>
      <xdr:colOff>615950</xdr:colOff>
      <xdr:row>14</xdr:row>
      <xdr:rowOff>1921</xdr:rowOff>
    </xdr:to>
    <xdr:pic>
      <xdr:nvPicPr>
        <xdr:cNvPr id="3" name="Gambar 24">
          <a:extLst>
            <a:ext uri="{FF2B5EF4-FFF2-40B4-BE49-F238E27FC236}">
              <a16:creationId xmlns:a16="http://schemas.microsoft.com/office/drawing/2014/main" id="{A3762436-809F-43BA-A4A0-3A9E96B47B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86250" y="4193347"/>
          <a:ext cx="1409700" cy="1085424"/>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336176</xdr:colOff>
      <xdr:row>28</xdr:row>
      <xdr:rowOff>179294</xdr:rowOff>
    </xdr:from>
    <xdr:to>
      <xdr:col>4</xdr:col>
      <xdr:colOff>1665941</xdr:colOff>
      <xdr:row>28</xdr:row>
      <xdr:rowOff>841188</xdr:rowOff>
    </xdr:to>
    <xdr:pic>
      <xdr:nvPicPr>
        <xdr:cNvPr id="2" name="Picture 1">
          <a:extLst>
            <a:ext uri="{FF2B5EF4-FFF2-40B4-BE49-F238E27FC236}">
              <a16:creationId xmlns:a16="http://schemas.microsoft.com/office/drawing/2014/main" id="{5D36018B-6B45-4543-B9A6-4638F7D9E0AC}"/>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5475941" y="8942294"/>
          <a:ext cx="1329765" cy="661894"/>
        </a:xfrm>
        <a:prstGeom prst="rect">
          <a:avLst/>
        </a:prstGeom>
        <a:noFill/>
        <a:ln w="9525">
          <a:noFill/>
          <a:miter lim="800000"/>
          <a:headEnd/>
          <a:tailEnd/>
        </a:ln>
      </xdr:spPr>
    </xdr:pic>
    <xdr:clientData/>
  </xdr:twoCellAnchor>
  <xdr:twoCellAnchor>
    <xdr:from>
      <xdr:col>4</xdr:col>
      <xdr:colOff>112059</xdr:colOff>
      <xdr:row>27</xdr:row>
      <xdr:rowOff>132335</xdr:rowOff>
    </xdr:from>
    <xdr:to>
      <xdr:col>4</xdr:col>
      <xdr:colOff>1860176</xdr:colOff>
      <xdr:row>28</xdr:row>
      <xdr:rowOff>1264450</xdr:rowOff>
    </xdr:to>
    <xdr:pic>
      <xdr:nvPicPr>
        <xdr:cNvPr id="3" name="Gambar 24">
          <a:extLst>
            <a:ext uri="{FF2B5EF4-FFF2-40B4-BE49-F238E27FC236}">
              <a16:creationId xmlns:a16="http://schemas.microsoft.com/office/drawing/2014/main" id="{93E0723A-4152-4BE2-B279-7267D537B22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51824" y="8701100"/>
          <a:ext cx="1748117" cy="13263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1628588</xdr:colOff>
      <xdr:row>13</xdr:row>
      <xdr:rowOff>410883</xdr:rowOff>
    </xdr:from>
    <xdr:to>
      <xdr:col>4</xdr:col>
      <xdr:colOff>635000</xdr:colOff>
      <xdr:row>13</xdr:row>
      <xdr:rowOff>747059</xdr:rowOff>
    </xdr:to>
    <xdr:pic>
      <xdr:nvPicPr>
        <xdr:cNvPr id="2" name="Picture 1">
          <a:extLst>
            <a:ext uri="{FF2B5EF4-FFF2-40B4-BE49-F238E27FC236}">
              <a16:creationId xmlns:a16="http://schemas.microsoft.com/office/drawing/2014/main" id="{4E8B3DD0-1AB4-44FE-AD12-752C5423708E}"/>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6745941" y="5393765"/>
          <a:ext cx="993588" cy="336176"/>
        </a:xfrm>
        <a:prstGeom prst="rect">
          <a:avLst/>
        </a:prstGeom>
        <a:noFill/>
        <a:ln w="9525">
          <a:noFill/>
          <a:miter lim="800000"/>
          <a:headEnd/>
          <a:tailEnd/>
        </a:ln>
      </xdr:spPr>
    </xdr:pic>
    <xdr:clientData/>
  </xdr:twoCellAnchor>
  <xdr:twoCellAnchor>
    <xdr:from>
      <xdr:col>3</xdr:col>
      <xdr:colOff>1232647</xdr:colOff>
      <xdr:row>12</xdr:row>
      <xdr:rowOff>87511</xdr:rowOff>
    </xdr:from>
    <xdr:to>
      <xdr:col>4</xdr:col>
      <xdr:colOff>993588</xdr:colOff>
      <xdr:row>13</xdr:row>
      <xdr:rowOff>1333553</xdr:rowOff>
    </xdr:to>
    <xdr:pic>
      <xdr:nvPicPr>
        <xdr:cNvPr id="3" name="Gambar 24">
          <a:extLst>
            <a:ext uri="{FF2B5EF4-FFF2-40B4-BE49-F238E27FC236}">
              <a16:creationId xmlns:a16="http://schemas.microsoft.com/office/drawing/2014/main" id="{2168D226-73A4-4011-9B90-1AD4F8EB5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50000" y="4876158"/>
          <a:ext cx="1748117" cy="1440277"/>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629712</xdr:colOff>
      <xdr:row>13</xdr:row>
      <xdr:rowOff>467962</xdr:rowOff>
    </xdr:from>
    <xdr:to>
      <xdr:col>3</xdr:col>
      <xdr:colOff>1469776</xdr:colOff>
      <xdr:row>13</xdr:row>
      <xdr:rowOff>804138</xdr:rowOff>
    </xdr:to>
    <xdr:pic>
      <xdr:nvPicPr>
        <xdr:cNvPr id="2" name="Picture 1">
          <a:extLst>
            <a:ext uri="{FF2B5EF4-FFF2-40B4-BE49-F238E27FC236}">
              <a16:creationId xmlns:a16="http://schemas.microsoft.com/office/drawing/2014/main" id="{4A84B0E7-3446-4DB2-A196-5C68D5B215E0}"/>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6722858" y="5191220"/>
          <a:ext cx="840064" cy="336176"/>
        </a:xfrm>
        <a:prstGeom prst="rect">
          <a:avLst/>
        </a:prstGeom>
        <a:noFill/>
        <a:ln w="9525">
          <a:noFill/>
          <a:miter lim="800000"/>
          <a:headEnd/>
          <a:tailEnd/>
        </a:ln>
      </xdr:spPr>
    </xdr:pic>
    <xdr:clientData/>
  </xdr:twoCellAnchor>
  <xdr:twoCellAnchor>
    <xdr:from>
      <xdr:col>3</xdr:col>
      <xdr:colOff>269445</xdr:colOff>
      <xdr:row>12</xdr:row>
      <xdr:rowOff>137455</xdr:rowOff>
    </xdr:from>
    <xdr:to>
      <xdr:col>4</xdr:col>
      <xdr:colOff>30386</xdr:colOff>
      <xdr:row>14</xdr:row>
      <xdr:rowOff>49069</xdr:rowOff>
    </xdr:to>
    <xdr:pic>
      <xdr:nvPicPr>
        <xdr:cNvPr id="3" name="Gambar 24">
          <a:extLst>
            <a:ext uri="{FF2B5EF4-FFF2-40B4-BE49-F238E27FC236}">
              <a16:creationId xmlns:a16="http://schemas.microsoft.com/office/drawing/2014/main" id="{54AF0F09-E789-4F01-8FD3-34298D89E9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62591" y="4660938"/>
          <a:ext cx="1594593" cy="1274367"/>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1264712</xdr:colOff>
      <xdr:row>28</xdr:row>
      <xdr:rowOff>409864</xdr:rowOff>
    </xdr:from>
    <xdr:to>
      <xdr:col>4</xdr:col>
      <xdr:colOff>636772</xdr:colOff>
      <xdr:row>28</xdr:row>
      <xdr:rowOff>769502</xdr:rowOff>
    </xdr:to>
    <xdr:pic>
      <xdr:nvPicPr>
        <xdr:cNvPr id="2" name="Picture 1">
          <a:extLst>
            <a:ext uri="{FF2B5EF4-FFF2-40B4-BE49-F238E27FC236}">
              <a16:creationId xmlns:a16="http://schemas.microsoft.com/office/drawing/2014/main" id="{E5D0F56F-DBFC-4AC0-B969-058610E05F37}"/>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5738576" y="10252364"/>
          <a:ext cx="694014" cy="359638"/>
        </a:xfrm>
        <a:prstGeom prst="rect">
          <a:avLst/>
        </a:prstGeom>
        <a:noFill/>
        <a:ln w="9525">
          <a:noFill/>
          <a:miter lim="800000"/>
          <a:headEnd/>
          <a:tailEnd/>
        </a:ln>
      </xdr:spPr>
    </xdr:pic>
    <xdr:clientData/>
  </xdr:twoCellAnchor>
  <xdr:twoCellAnchor>
    <xdr:from>
      <xdr:col>3</xdr:col>
      <xdr:colOff>1066082</xdr:colOff>
      <xdr:row>27</xdr:row>
      <xdr:rowOff>131682</xdr:rowOff>
    </xdr:from>
    <xdr:to>
      <xdr:col>4</xdr:col>
      <xdr:colOff>946727</xdr:colOff>
      <xdr:row>28</xdr:row>
      <xdr:rowOff>1033318</xdr:rowOff>
    </xdr:to>
    <xdr:pic>
      <xdr:nvPicPr>
        <xdr:cNvPr id="3" name="Gambar 24">
          <a:extLst>
            <a:ext uri="{FF2B5EF4-FFF2-40B4-BE49-F238E27FC236}">
              <a16:creationId xmlns:a16="http://schemas.microsoft.com/office/drawing/2014/main" id="{60B02F34-4930-4269-B214-1E7FE565CE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39946" y="9777909"/>
          <a:ext cx="1202599" cy="109790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184150</xdr:colOff>
      <xdr:row>13</xdr:row>
      <xdr:rowOff>436563</xdr:rowOff>
    </xdr:from>
    <xdr:to>
      <xdr:col>3</xdr:col>
      <xdr:colOff>1060449</xdr:colOff>
      <xdr:row>13</xdr:row>
      <xdr:rowOff>785813</xdr:rowOff>
    </xdr:to>
    <xdr:pic>
      <xdr:nvPicPr>
        <xdr:cNvPr id="2" name="Picture 1">
          <a:extLst>
            <a:ext uri="{FF2B5EF4-FFF2-40B4-BE49-F238E27FC236}">
              <a16:creationId xmlns:a16="http://schemas.microsoft.com/office/drawing/2014/main" id="{A98C7138-3225-4D4E-A5D6-F9CFC13E6BBD}"/>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7232650" y="3500438"/>
          <a:ext cx="876299" cy="349250"/>
        </a:xfrm>
        <a:prstGeom prst="rect">
          <a:avLst/>
        </a:prstGeom>
        <a:noFill/>
        <a:ln w="9525">
          <a:noFill/>
          <a:miter lim="800000"/>
          <a:headEnd/>
          <a:tailEnd/>
        </a:ln>
      </xdr:spPr>
    </xdr:pic>
    <xdr:clientData/>
  </xdr:twoCellAnchor>
  <xdr:twoCellAnchor>
    <xdr:from>
      <xdr:col>2</xdr:col>
      <xdr:colOff>4001294</xdr:colOff>
      <xdr:row>12</xdr:row>
      <xdr:rowOff>135730</xdr:rowOff>
    </xdr:from>
    <xdr:to>
      <xdr:col>3</xdr:col>
      <xdr:colOff>1597025</xdr:colOff>
      <xdr:row>13</xdr:row>
      <xdr:rowOff>1296987</xdr:rowOff>
    </xdr:to>
    <xdr:pic>
      <xdr:nvPicPr>
        <xdr:cNvPr id="3" name="Gambar 24">
          <a:extLst>
            <a:ext uri="{FF2B5EF4-FFF2-40B4-BE49-F238E27FC236}">
              <a16:creationId xmlns:a16="http://schemas.microsoft.com/office/drawing/2014/main" id="{43B737F6-F070-4430-8E59-6C06941FB0A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33357" y="2993230"/>
          <a:ext cx="2112168" cy="136763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406400</xdr:colOff>
      <xdr:row>20</xdr:row>
      <xdr:rowOff>619125</xdr:rowOff>
    </xdr:from>
    <xdr:to>
      <xdr:col>9</xdr:col>
      <xdr:colOff>457199</xdr:colOff>
      <xdr:row>20</xdr:row>
      <xdr:rowOff>964407</xdr:rowOff>
    </xdr:to>
    <xdr:pic>
      <xdr:nvPicPr>
        <xdr:cNvPr id="2" name="Picture 1">
          <a:extLst>
            <a:ext uri="{FF2B5EF4-FFF2-40B4-BE49-F238E27FC236}">
              <a16:creationId xmlns:a16="http://schemas.microsoft.com/office/drawing/2014/main" id="{C0B27979-566A-4566-85C6-FD5211C112F3}"/>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6064250" y="22082125"/>
          <a:ext cx="609599" cy="345282"/>
        </a:xfrm>
        <a:prstGeom prst="rect">
          <a:avLst/>
        </a:prstGeom>
        <a:noFill/>
        <a:ln w="9525">
          <a:noFill/>
          <a:miter lim="800000"/>
          <a:headEnd/>
          <a:tailEnd/>
        </a:ln>
      </xdr:spPr>
    </xdr:pic>
    <xdr:clientData/>
  </xdr:twoCellAnchor>
  <xdr:twoCellAnchor>
    <xdr:from>
      <xdr:col>5</xdr:col>
      <xdr:colOff>2963332</xdr:colOff>
      <xdr:row>20</xdr:row>
      <xdr:rowOff>503670</xdr:rowOff>
    </xdr:from>
    <xdr:to>
      <xdr:col>7</xdr:col>
      <xdr:colOff>275808</xdr:colOff>
      <xdr:row>20</xdr:row>
      <xdr:rowOff>848952</xdr:rowOff>
    </xdr:to>
    <xdr:pic>
      <xdr:nvPicPr>
        <xdr:cNvPr id="4" name="Picture 3">
          <a:extLst>
            <a:ext uri="{FF2B5EF4-FFF2-40B4-BE49-F238E27FC236}">
              <a16:creationId xmlns:a16="http://schemas.microsoft.com/office/drawing/2014/main" id="{8C92B122-0ACC-4467-8FF6-0054CC8E13F5}"/>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9634039" y="8514933"/>
          <a:ext cx="1109648" cy="345282"/>
        </a:xfrm>
        <a:prstGeom prst="rect">
          <a:avLst/>
        </a:prstGeom>
        <a:noFill/>
        <a:ln w="9525">
          <a:noFill/>
          <a:miter lim="800000"/>
          <a:headEnd/>
          <a:tailEnd/>
        </a:ln>
      </xdr:spPr>
    </xdr:pic>
    <xdr:clientData/>
  </xdr:twoCellAnchor>
  <xdr:twoCellAnchor>
    <xdr:from>
      <xdr:col>5</xdr:col>
      <xdr:colOff>2899193</xdr:colOff>
      <xdr:row>19</xdr:row>
      <xdr:rowOff>124426</xdr:rowOff>
    </xdr:from>
    <xdr:to>
      <xdr:col>7</xdr:col>
      <xdr:colOff>314293</xdr:colOff>
      <xdr:row>20</xdr:row>
      <xdr:rowOff>1326893</xdr:rowOff>
    </xdr:to>
    <xdr:pic>
      <xdr:nvPicPr>
        <xdr:cNvPr id="5" name="Gambar 24">
          <a:extLst>
            <a:ext uri="{FF2B5EF4-FFF2-40B4-BE49-F238E27FC236}">
              <a16:creationId xmlns:a16="http://schemas.microsoft.com/office/drawing/2014/main" id="{E85EBB5B-07D1-4CEB-9C04-7B7D419527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69900" y="7936850"/>
          <a:ext cx="1212272" cy="140130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23813</xdr:colOff>
      <xdr:row>18</xdr:row>
      <xdr:rowOff>428625</xdr:rowOff>
    </xdr:from>
    <xdr:to>
      <xdr:col>4</xdr:col>
      <xdr:colOff>1000125</xdr:colOff>
      <xdr:row>18</xdr:row>
      <xdr:rowOff>773907</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7655719" y="10965656"/>
          <a:ext cx="976312" cy="345282"/>
        </a:xfrm>
        <a:prstGeom prst="rect">
          <a:avLst/>
        </a:prstGeom>
        <a:noFill/>
        <a:ln w="9525">
          <a:noFill/>
          <a:miter lim="800000"/>
          <a:headEnd/>
          <a:tailEnd/>
        </a:ln>
      </xdr:spPr>
    </xdr:pic>
    <xdr:clientData/>
  </xdr:twoCellAnchor>
  <xdr:twoCellAnchor>
    <xdr:from>
      <xdr:col>3</xdr:col>
      <xdr:colOff>3202782</xdr:colOff>
      <xdr:row>18</xdr:row>
      <xdr:rowOff>130968</xdr:rowOff>
    </xdr:from>
    <xdr:to>
      <xdr:col>4</xdr:col>
      <xdr:colOff>691425</xdr:colOff>
      <xdr:row>18</xdr:row>
      <xdr:rowOff>1060516</xdr:rowOff>
    </xdr:to>
    <xdr:pic>
      <xdr:nvPicPr>
        <xdr:cNvPr id="4" name="Gambar 24">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93782" y="10667999"/>
          <a:ext cx="929549" cy="929548"/>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1618103</xdr:colOff>
      <xdr:row>17</xdr:row>
      <xdr:rowOff>378705</xdr:rowOff>
    </xdr:from>
    <xdr:to>
      <xdr:col>3</xdr:col>
      <xdr:colOff>2593555</xdr:colOff>
      <xdr:row>17</xdr:row>
      <xdr:rowOff>814789</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5611717" y="10293886"/>
          <a:ext cx="975452" cy="436084"/>
        </a:xfrm>
        <a:prstGeom prst="rect">
          <a:avLst/>
        </a:prstGeom>
        <a:noFill/>
        <a:ln w="9525">
          <a:noFill/>
          <a:miter lim="800000"/>
          <a:headEnd/>
          <a:tailEnd/>
        </a:ln>
      </xdr:spPr>
    </xdr:pic>
    <xdr:clientData/>
  </xdr:twoCellAnchor>
  <xdr:twoCellAnchor>
    <xdr:from>
      <xdr:col>3</xdr:col>
      <xdr:colOff>1411535</xdr:colOff>
      <xdr:row>17</xdr:row>
      <xdr:rowOff>80331</xdr:rowOff>
    </xdr:from>
    <xdr:to>
      <xdr:col>3</xdr:col>
      <xdr:colOff>2341084</xdr:colOff>
      <xdr:row>17</xdr:row>
      <xdr:rowOff>1009879</xdr:rowOff>
    </xdr:to>
    <xdr:pic>
      <xdr:nvPicPr>
        <xdr:cNvPr id="3" name="Gambar 24">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05149" y="9995512"/>
          <a:ext cx="929549" cy="92954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534751</xdr:colOff>
      <xdr:row>17</xdr:row>
      <xdr:rowOff>463752</xdr:rowOff>
    </xdr:from>
    <xdr:to>
      <xdr:col>9</xdr:col>
      <xdr:colOff>369380</xdr:colOff>
      <xdr:row>17</xdr:row>
      <xdr:rowOff>809034</xdr:rowOff>
    </xdr:to>
    <xdr:pic>
      <xdr:nvPicPr>
        <xdr:cNvPr id="2" name="Picture 1">
          <a:extLst>
            <a:ext uri="{FF2B5EF4-FFF2-40B4-BE49-F238E27FC236}">
              <a16:creationId xmlns:a16="http://schemas.microsoft.com/office/drawing/2014/main" id="{730D38E3-3266-4925-BBF9-B6E0E9092F9A}"/>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9674698" y="5442422"/>
          <a:ext cx="1260001" cy="345282"/>
        </a:xfrm>
        <a:prstGeom prst="rect">
          <a:avLst/>
        </a:prstGeom>
        <a:noFill/>
        <a:ln w="9525">
          <a:noFill/>
          <a:miter lim="800000"/>
          <a:headEnd/>
          <a:tailEnd/>
        </a:ln>
      </xdr:spPr>
    </xdr:pic>
    <xdr:clientData/>
  </xdr:twoCellAnchor>
  <xdr:twoCellAnchor>
    <xdr:from>
      <xdr:col>7</xdr:col>
      <xdr:colOff>495114</xdr:colOff>
      <xdr:row>16</xdr:row>
      <xdr:rowOff>190955</xdr:rowOff>
    </xdr:from>
    <xdr:to>
      <xdr:col>9</xdr:col>
      <xdr:colOff>621489</xdr:colOff>
      <xdr:row>17</xdr:row>
      <xdr:rowOff>1264731</xdr:rowOff>
    </xdr:to>
    <xdr:pic>
      <xdr:nvPicPr>
        <xdr:cNvPr id="3" name="Gambar 24">
          <a:extLst>
            <a:ext uri="{FF2B5EF4-FFF2-40B4-BE49-F238E27FC236}">
              <a16:creationId xmlns:a16="http://schemas.microsoft.com/office/drawing/2014/main" id="{5447A034-EAF0-4EBA-8203-62923CD662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35061" y="4973721"/>
          <a:ext cx="1551747" cy="126968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126999</xdr:colOff>
      <xdr:row>39</xdr:row>
      <xdr:rowOff>463752</xdr:rowOff>
    </xdr:from>
    <xdr:to>
      <xdr:col>6</xdr:col>
      <xdr:colOff>1238250</xdr:colOff>
      <xdr:row>39</xdr:row>
      <xdr:rowOff>809034</xdr:rowOff>
    </xdr:to>
    <xdr:pic>
      <xdr:nvPicPr>
        <xdr:cNvPr id="4" name="Picture 3">
          <a:extLst>
            <a:ext uri="{FF2B5EF4-FFF2-40B4-BE49-F238E27FC236}">
              <a16:creationId xmlns:a16="http://schemas.microsoft.com/office/drawing/2014/main" id="{8C14F299-122D-456C-8009-40E63DE8B7F0}"/>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8461374" y="6496252"/>
          <a:ext cx="1111251" cy="345282"/>
        </a:xfrm>
        <a:prstGeom prst="rect">
          <a:avLst/>
        </a:prstGeom>
        <a:noFill/>
        <a:ln w="9525">
          <a:noFill/>
          <a:miter lim="800000"/>
          <a:headEnd/>
          <a:tailEnd/>
        </a:ln>
      </xdr:spPr>
    </xdr:pic>
    <xdr:clientData/>
  </xdr:twoCellAnchor>
  <xdr:twoCellAnchor>
    <xdr:from>
      <xdr:col>5</xdr:col>
      <xdr:colOff>209364</xdr:colOff>
      <xdr:row>39</xdr:row>
      <xdr:rowOff>47624</xdr:rowOff>
    </xdr:from>
    <xdr:to>
      <xdr:col>7</xdr:col>
      <xdr:colOff>335739</xdr:colOff>
      <xdr:row>39</xdr:row>
      <xdr:rowOff>1312355</xdr:rowOff>
    </xdr:to>
    <xdr:pic>
      <xdr:nvPicPr>
        <xdr:cNvPr id="5" name="Gambar 24">
          <a:extLst>
            <a:ext uri="{FF2B5EF4-FFF2-40B4-BE49-F238E27FC236}">
              <a16:creationId xmlns:a16="http://schemas.microsoft.com/office/drawing/2014/main" id="{265C1634-1281-4D2E-9EF3-A5C2DD4D46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2364" y="6080124"/>
          <a:ext cx="2452063" cy="126473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126999</xdr:colOff>
      <xdr:row>28</xdr:row>
      <xdr:rowOff>463752</xdr:rowOff>
    </xdr:from>
    <xdr:to>
      <xdr:col>9</xdr:col>
      <xdr:colOff>1238250</xdr:colOff>
      <xdr:row>28</xdr:row>
      <xdr:rowOff>809034</xdr:rowOff>
    </xdr:to>
    <xdr:pic>
      <xdr:nvPicPr>
        <xdr:cNvPr id="4" name="Picture 3">
          <a:extLst>
            <a:ext uri="{FF2B5EF4-FFF2-40B4-BE49-F238E27FC236}">
              <a16:creationId xmlns:a16="http://schemas.microsoft.com/office/drawing/2014/main" id="{294A3386-52B4-4AAE-A85B-7E2735798FE0}"/>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8464549" y="6464502"/>
          <a:ext cx="1111251" cy="345282"/>
        </a:xfrm>
        <a:prstGeom prst="rect">
          <a:avLst/>
        </a:prstGeom>
        <a:noFill/>
        <a:ln w="9525">
          <a:noFill/>
          <a:miter lim="800000"/>
          <a:headEnd/>
          <a:tailEnd/>
        </a:ln>
      </xdr:spPr>
    </xdr:pic>
    <xdr:clientData/>
  </xdr:twoCellAnchor>
  <xdr:twoCellAnchor>
    <xdr:from>
      <xdr:col>7</xdr:col>
      <xdr:colOff>1579149</xdr:colOff>
      <xdr:row>27</xdr:row>
      <xdr:rowOff>183695</xdr:rowOff>
    </xdr:from>
    <xdr:to>
      <xdr:col>8</xdr:col>
      <xdr:colOff>326667</xdr:colOff>
      <xdr:row>28</xdr:row>
      <xdr:rowOff>1020255</xdr:rowOff>
    </xdr:to>
    <xdr:pic>
      <xdr:nvPicPr>
        <xdr:cNvPr id="5" name="Gambar 24">
          <a:extLst>
            <a:ext uri="{FF2B5EF4-FFF2-40B4-BE49-F238E27FC236}">
              <a16:creationId xmlns:a16="http://schemas.microsoft.com/office/drawing/2014/main" id="{93173560-7FEA-4E5D-B5DC-6C636F9709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122292" y="6760481"/>
          <a:ext cx="1396375" cy="103613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657411</xdr:colOff>
      <xdr:row>43</xdr:row>
      <xdr:rowOff>89648</xdr:rowOff>
    </xdr:from>
    <xdr:to>
      <xdr:col>13</xdr:col>
      <xdr:colOff>141941</xdr:colOff>
      <xdr:row>45</xdr:row>
      <xdr:rowOff>38989</xdr:rowOff>
    </xdr:to>
    <xdr:pic>
      <xdr:nvPicPr>
        <xdr:cNvPr id="6" name="Picture 5">
          <a:extLst>
            <a:ext uri="{FF2B5EF4-FFF2-40B4-BE49-F238E27FC236}">
              <a16:creationId xmlns:a16="http://schemas.microsoft.com/office/drawing/2014/main" id="{A55ECFDE-1A04-46D8-B6FE-D9D7F769C0E3}"/>
            </a:ext>
          </a:extLst>
        </xdr:cNvPr>
        <xdr:cNvPicPr>
          <a:picLocks noChangeAspect="1" noChangeArrowheads="1"/>
        </xdr:cNvPicPr>
      </xdr:nvPicPr>
      <xdr:blipFill>
        <a:blip xmlns:r="http://schemas.openxmlformats.org/officeDocument/2006/relationships" r:embed="rId1" cstate="print"/>
        <a:srcRect l="7742" t="8929" b="11607"/>
        <a:stretch>
          <a:fillRect/>
        </a:stretch>
      </xdr:blipFill>
      <xdr:spPr bwMode="auto">
        <a:xfrm>
          <a:off x="9390529" y="8613589"/>
          <a:ext cx="948765" cy="345282"/>
        </a:xfrm>
        <a:prstGeom prst="rect">
          <a:avLst/>
        </a:prstGeom>
        <a:noFill/>
        <a:ln w="9525">
          <a:noFill/>
          <a:miter lim="800000"/>
          <a:headEnd/>
          <a:tailEnd/>
        </a:ln>
      </xdr:spPr>
    </xdr:pic>
    <xdr:clientData/>
  </xdr:twoCellAnchor>
  <xdr:twoCellAnchor editAs="oneCell">
    <xdr:from>
      <xdr:col>11</xdr:col>
      <xdr:colOff>403412</xdr:colOff>
      <xdr:row>41</xdr:row>
      <xdr:rowOff>29883</xdr:rowOff>
    </xdr:from>
    <xdr:to>
      <xdr:col>13</xdr:col>
      <xdr:colOff>335282</xdr:colOff>
      <xdr:row>46</xdr:row>
      <xdr:rowOff>87646</xdr:rowOff>
    </xdr:to>
    <xdr:pic>
      <xdr:nvPicPr>
        <xdr:cNvPr id="7" name="Picture 6">
          <a:extLst>
            <a:ext uri="{FF2B5EF4-FFF2-40B4-BE49-F238E27FC236}">
              <a16:creationId xmlns:a16="http://schemas.microsoft.com/office/drawing/2014/main" id="{4EFEC47D-C336-E5A2-8391-F897573FDC5E}"/>
            </a:ext>
          </a:extLst>
        </xdr:cNvPr>
        <xdr:cNvPicPr>
          <a:picLocks noChangeAspect="1"/>
        </xdr:cNvPicPr>
      </xdr:nvPicPr>
      <xdr:blipFill>
        <a:blip xmlns:r="http://schemas.openxmlformats.org/officeDocument/2006/relationships" r:embed="rId2"/>
        <a:stretch>
          <a:fillRect/>
        </a:stretch>
      </xdr:blipFill>
      <xdr:spPr>
        <a:xfrm>
          <a:off x="9136530" y="8165354"/>
          <a:ext cx="1396105" cy="1036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eri%20Pemaparan%203112021/CEE%20H2/Template%20MR_%20CEE_BPB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NITA/Documents/PKD/MR%20Pedoman/Penilaian%20Risiko%20per%20Urusan%205%20Prov/Bengkulu/Kompilasi%20MR%20Kota%20Bengkul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1.a CEE persepsi"/>
      <sheetName val="Form 1.b Simpulan CEE Dokumen"/>
      <sheetName val="Form 1.c Simpulan CEE"/>
      <sheetName val="Form 1c Operasional OPD2"/>
      <sheetName val="Form 1c Operasional OPD3"/>
      <sheetName val=" kertas Kerja Form 8"/>
      <sheetName val="Form 6 RTP CE"/>
    </sheetNames>
    <sheetDataSet>
      <sheetData sheetId="0">
        <row r="4">
          <cell r="D4" t="str">
            <v>: BPBD</v>
          </cell>
        </row>
      </sheetData>
      <sheetData sheetId="1">
        <row r="7">
          <cell r="C7" t="str">
            <v>: BPBD</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Penetapan Konteks"/>
      <sheetName val="Lamp 1 CCE"/>
      <sheetName val="6a KK Identifikasi Risk Strateg"/>
      <sheetName val="6b Risk Strategis OPD"/>
      <sheetName val="6b Risk Operasional "/>
      <sheetName val="7 KK Analisis Risk"/>
      <sheetName val="8 Risk Prioritas"/>
      <sheetName val="9 KK Pengendalian "/>
      <sheetName val="10 RTP"/>
      <sheetName val="11 Risk Even"/>
      <sheetName val="12 Infokom"/>
      <sheetName val="13 Monitoring"/>
    </sheetNames>
    <sheetDataSet>
      <sheetData sheetId="0"/>
      <sheetData sheetId="1"/>
      <sheetData sheetId="2"/>
      <sheetData sheetId="3">
        <row r="42">
          <cell r="D42" t="str">
            <v>: DP3AP2KB</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
  <sheetViews>
    <sheetView view="pageBreakPreview" zoomScaleSheetLayoutView="100" workbookViewId="0">
      <selection activeCell="A55" sqref="A55:H55"/>
    </sheetView>
  </sheetViews>
  <sheetFormatPr defaultColWidth="23.08203125" defaultRowHeight="13" x14ac:dyDescent="0.3"/>
  <cols>
    <col min="1" max="1" width="4.75" style="7" customWidth="1"/>
    <col min="2" max="2" width="1.25" style="7" customWidth="1"/>
    <col min="3" max="3" width="53.75" style="7" customWidth="1"/>
    <col min="4" max="6" width="4.83203125" style="7" customWidth="1"/>
    <col min="7" max="7" width="7.33203125" style="7" bestFit="1" customWidth="1"/>
    <col min="8" max="8" width="24.58203125" style="7" customWidth="1"/>
    <col min="9" max="16384" width="23.08203125" style="7"/>
  </cols>
  <sheetData>
    <row r="1" spans="1:9" ht="15.5" x14ac:dyDescent="0.35">
      <c r="H1" s="97" t="s">
        <v>449</v>
      </c>
    </row>
    <row r="2" spans="1:9" ht="15.5" x14ac:dyDescent="0.35">
      <c r="H2" s="97" t="s">
        <v>384</v>
      </c>
    </row>
    <row r="3" spans="1:9" ht="46.5" customHeight="1" thickBot="1" x14ac:dyDescent="0.35">
      <c r="A3" s="375" t="s">
        <v>608</v>
      </c>
      <c r="B3" s="375"/>
      <c r="C3" s="375"/>
      <c r="D3" s="375"/>
      <c r="E3" s="375"/>
      <c r="F3" s="375"/>
      <c r="G3" s="375"/>
    </row>
    <row r="4" spans="1:9" ht="27" customHeight="1" x14ac:dyDescent="0.3">
      <c r="A4" s="8"/>
      <c r="B4" s="8"/>
      <c r="C4" s="305" t="s">
        <v>139</v>
      </c>
      <c r="D4" s="376" t="s">
        <v>632</v>
      </c>
      <c r="E4" s="376"/>
      <c r="F4" s="376"/>
      <c r="G4" s="376"/>
      <c r="H4" s="376"/>
      <c r="I4" s="334"/>
    </row>
    <row r="5" spans="1:9" ht="14.25" customHeight="1" thickBot="1" x14ac:dyDescent="0.35">
      <c r="A5" s="8"/>
      <c r="B5" s="8"/>
      <c r="C5" s="305"/>
      <c r="D5" s="8"/>
      <c r="E5" s="8"/>
      <c r="F5" s="8"/>
      <c r="G5" s="306"/>
    </row>
    <row r="6" spans="1:9" ht="15.75" customHeight="1" thickBot="1" x14ac:dyDescent="0.35">
      <c r="A6" s="377" t="s">
        <v>105</v>
      </c>
      <c r="B6" s="379"/>
      <c r="C6" s="381" t="s">
        <v>106</v>
      </c>
      <c r="D6" s="383" t="s">
        <v>107</v>
      </c>
      <c r="E6" s="384"/>
      <c r="F6" s="384"/>
      <c r="G6" s="385"/>
      <c r="H6" s="386" t="s">
        <v>423</v>
      </c>
    </row>
    <row r="7" spans="1:9" ht="13.5" customHeight="1" thickBot="1" x14ac:dyDescent="0.35">
      <c r="A7" s="378"/>
      <c r="B7" s="380"/>
      <c r="C7" s="382"/>
      <c r="D7" s="354" t="s">
        <v>609</v>
      </c>
      <c r="E7" s="354" t="s">
        <v>108</v>
      </c>
      <c r="F7" s="354" t="s">
        <v>109</v>
      </c>
      <c r="G7" s="355" t="s">
        <v>110</v>
      </c>
      <c r="H7" s="386"/>
    </row>
    <row r="8" spans="1:9" ht="16" thickBot="1" x14ac:dyDescent="0.4">
      <c r="A8" s="30" t="s">
        <v>21</v>
      </c>
      <c r="B8" s="31"/>
      <c r="C8" s="9" t="s">
        <v>22</v>
      </c>
      <c r="D8" s="387" t="s">
        <v>23</v>
      </c>
      <c r="E8" s="388"/>
      <c r="F8" s="388"/>
      <c r="G8" s="388"/>
      <c r="H8" s="169" t="s">
        <v>24</v>
      </c>
    </row>
    <row r="9" spans="1:9" ht="15.5" x14ac:dyDescent="0.3">
      <c r="A9" s="10" t="s">
        <v>1</v>
      </c>
      <c r="B9" s="11"/>
      <c r="C9" s="389" t="s">
        <v>111</v>
      </c>
      <c r="D9" s="389"/>
      <c r="E9" s="389"/>
      <c r="F9" s="389"/>
      <c r="G9" s="389"/>
      <c r="H9" s="166" t="s">
        <v>422</v>
      </c>
    </row>
    <row r="10" spans="1:9" ht="47.25" customHeight="1" x14ac:dyDescent="0.3">
      <c r="A10" s="302">
        <v>1</v>
      </c>
      <c r="B10" s="303"/>
      <c r="C10" s="12" t="s">
        <v>112</v>
      </c>
      <c r="D10" s="13">
        <v>3</v>
      </c>
      <c r="E10" s="13">
        <v>3</v>
      </c>
      <c r="F10" s="13">
        <v>3</v>
      </c>
      <c r="G10" s="159">
        <f>MODE(D10:F10)</f>
        <v>3</v>
      </c>
      <c r="H10" s="164" t="str">
        <f>IF(G10&lt;3,"Kurang Memadai","Memadai")</f>
        <v>Memadai</v>
      </c>
    </row>
    <row r="11" spans="1:9" ht="46.5" x14ac:dyDescent="0.3">
      <c r="A11" s="302">
        <v>2</v>
      </c>
      <c r="B11" s="303"/>
      <c r="C11" s="12" t="s">
        <v>411</v>
      </c>
      <c r="D11" s="13">
        <v>3</v>
      </c>
      <c r="E11" s="13">
        <v>3</v>
      </c>
      <c r="F11" s="13">
        <v>3</v>
      </c>
      <c r="G11" s="159">
        <f t="shared" ref="G11:G13" si="0">MODE(D11:F11)</f>
        <v>3</v>
      </c>
      <c r="H11" s="164" t="str">
        <f t="shared" ref="H11:H53" si="1">IF(G11&lt;3,"Kurang Memadai","Memadai")</f>
        <v>Memadai</v>
      </c>
    </row>
    <row r="12" spans="1:9" ht="46.5" x14ac:dyDescent="0.3">
      <c r="A12" s="302">
        <v>3</v>
      </c>
      <c r="B12" s="303"/>
      <c r="C12" s="12" t="s">
        <v>415</v>
      </c>
      <c r="D12" s="13">
        <v>3</v>
      </c>
      <c r="E12" s="13">
        <v>3</v>
      </c>
      <c r="F12" s="13">
        <v>3</v>
      </c>
      <c r="G12" s="159">
        <f t="shared" si="0"/>
        <v>3</v>
      </c>
      <c r="H12" s="164" t="str">
        <f t="shared" si="1"/>
        <v>Memadai</v>
      </c>
    </row>
    <row r="13" spans="1:9" ht="33" customHeight="1" x14ac:dyDescent="0.3">
      <c r="A13" s="302">
        <v>4</v>
      </c>
      <c r="B13" s="303"/>
      <c r="C13" s="304" t="s">
        <v>610</v>
      </c>
      <c r="D13" s="13">
        <v>3</v>
      </c>
      <c r="E13" s="13">
        <v>3</v>
      </c>
      <c r="F13" s="13">
        <v>3</v>
      </c>
      <c r="G13" s="159">
        <f t="shared" si="0"/>
        <v>3</v>
      </c>
      <c r="H13" s="164" t="str">
        <f t="shared" si="1"/>
        <v>Memadai</v>
      </c>
    </row>
    <row r="14" spans="1:9" ht="15.5" x14ac:dyDescent="0.3">
      <c r="A14" s="14" t="s">
        <v>2</v>
      </c>
      <c r="B14" s="15"/>
      <c r="C14" s="373" t="s">
        <v>113</v>
      </c>
      <c r="D14" s="373"/>
      <c r="E14" s="373"/>
      <c r="F14" s="373"/>
      <c r="G14" s="373"/>
      <c r="H14" s="167" t="s">
        <v>611</v>
      </c>
    </row>
    <row r="15" spans="1:9" ht="32.25" customHeight="1" x14ac:dyDescent="0.3">
      <c r="A15" s="302">
        <v>1</v>
      </c>
      <c r="B15" s="303"/>
      <c r="C15" s="12" t="s">
        <v>412</v>
      </c>
      <c r="D15" s="13">
        <v>3</v>
      </c>
      <c r="E15" s="13">
        <v>1</v>
      </c>
      <c r="F15" s="13">
        <v>1</v>
      </c>
      <c r="G15" s="159">
        <f t="shared" ref="G15:G18" si="2">MODE(D15:F15)</f>
        <v>1</v>
      </c>
      <c r="H15" s="164" t="str">
        <f t="shared" si="1"/>
        <v>Kurang Memadai</v>
      </c>
    </row>
    <row r="16" spans="1:9" ht="31" x14ac:dyDescent="0.3">
      <c r="A16" s="302">
        <v>2</v>
      </c>
      <c r="B16" s="303"/>
      <c r="C16" s="12" t="s">
        <v>114</v>
      </c>
      <c r="D16" s="13">
        <v>3</v>
      </c>
      <c r="E16" s="13">
        <v>1</v>
      </c>
      <c r="F16" s="13">
        <v>1</v>
      </c>
      <c r="G16" s="159">
        <f t="shared" si="2"/>
        <v>1</v>
      </c>
      <c r="H16" s="164" t="str">
        <f t="shared" si="1"/>
        <v>Kurang Memadai</v>
      </c>
    </row>
    <row r="17" spans="1:8" ht="31" x14ac:dyDescent="0.3">
      <c r="A17" s="302">
        <v>3</v>
      </c>
      <c r="B17" s="303"/>
      <c r="C17" s="158" t="s">
        <v>413</v>
      </c>
      <c r="D17" s="159">
        <v>3</v>
      </c>
      <c r="E17" s="159">
        <v>3</v>
      </c>
      <c r="F17" s="13">
        <v>3</v>
      </c>
      <c r="G17" s="159">
        <f t="shared" si="2"/>
        <v>3</v>
      </c>
      <c r="H17" s="164" t="str">
        <f t="shared" si="1"/>
        <v>Memadai</v>
      </c>
    </row>
    <row r="18" spans="1:8" ht="47.25" customHeight="1" x14ac:dyDescent="0.3">
      <c r="A18" s="302">
        <v>4</v>
      </c>
      <c r="B18" s="303"/>
      <c r="C18" s="158" t="s">
        <v>398</v>
      </c>
      <c r="D18" s="159">
        <v>3</v>
      </c>
      <c r="E18" s="159">
        <v>2</v>
      </c>
      <c r="F18" s="13">
        <v>2</v>
      </c>
      <c r="G18" s="159">
        <f t="shared" si="2"/>
        <v>2</v>
      </c>
      <c r="H18" s="164" t="str">
        <f t="shared" si="1"/>
        <v>Kurang Memadai</v>
      </c>
    </row>
    <row r="19" spans="1:8" ht="15.5" x14ac:dyDescent="0.3">
      <c r="A19" s="14" t="s">
        <v>3</v>
      </c>
      <c r="B19" s="15"/>
      <c r="C19" s="373" t="s">
        <v>115</v>
      </c>
      <c r="D19" s="373"/>
      <c r="E19" s="373"/>
      <c r="F19" s="373"/>
      <c r="G19" s="373"/>
      <c r="H19" s="167" t="s">
        <v>422</v>
      </c>
    </row>
    <row r="20" spans="1:8" ht="31" x14ac:dyDescent="0.3">
      <c r="A20" s="302">
        <v>1</v>
      </c>
      <c r="B20" s="303"/>
      <c r="C20" s="12" t="s">
        <v>399</v>
      </c>
      <c r="D20" s="163">
        <v>3</v>
      </c>
      <c r="E20" s="163">
        <v>3</v>
      </c>
      <c r="F20" s="163">
        <v>3</v>
      </c>
      <c r="G20" s="159">
        <v>3</v>
      </c>
      <c r="H20" s="164" t="str">
        <f t="shared" si="1"/>
        <v>Memadai</v>
      </c>
    </row>
    <row r="21" spans="1:8" ht="51" customHeight="1" x14ac:dyDescent="0.3">
      <c r="A21" s="302">
        <v>2</v>
      </c>
      <c r="B21" s="303"/>
      <c r="C21" s="12" t="s">
        <v>405</v>
      </c>
      <c r="D21" s="163">
        <v>3</v>
      </c>
      <c r="E21" s="163">
        <v>3</v>
      </c>
      <c r="F21" s="163">
        <v>3</v>
      </c>
      <c r="G21" s="159">
        <f t="shared" ref="G21:G27" si="3">MODE(D21:F21)</f>
        <v>3</v>
      </c>
      <c r="H21" s="164" t="str">
        <f t="shared" si="1"/>
        <v>Memadai</v>
      </c>
    </row>
    <row r="22" spans="1:8" ht="62" x14ac:dyDescent="0.3">
      <c r="A22" s="302">
        <v>3</v>
      </c>
      <c r="B22" s="303"/>
      <c r="C22" s="12" t="s">
        <v>407</v>
      </c>
      <c r="D22" s="163">
        <v>3</v>
      </c>
      <c r="E22" s="163">
        <v>3</v>
      </c>
      <c r="F22" s="163">
        <v>3</v>
      </c>
      <c r="G22" s="159">
        <f t="shared" si="3"/>
        <v>3</v>
      </c>
      <c r="H22" s="164" t="str">
        <f t="shared" si="1"/>
        <v>Memadai</v>
      </c>
    </row>
    <row r="23" spans="1:8" ht="31" x14ac:dyDescent="0.3">
      <c r="A23" s="302">
        <v>4</v>
      </c>
      <c r="B23" s="303"/>
      <c r="C23" s="12" t="s">
        <v>116</v>
      </c>
      <c r="D23" s="163">
        <v>3</v>
      </c>
      <c r="E23" s="163">
        <v>3</v>
      </c>
      <c r="F23" s="163">
        <v>3</v>
      </c>
      <c r="G23" s="159">
        <f t="shared" si="3"/>
        <v>3</v>
      </c>
      <c r="H23" s="164" t="str">
        <f t="shared" si="1"/>
        <v>Memadai</v>
      </c>
    </row>
    <row r="24" spans="1:8" ht="31.5" customHeight="1" x14ac:dyDescent="0.3">
      <c r="A24" s="302">
        <v>5</v>
      </c>
      <c r="B24" s="303"/>
      <c r="C24" s="158" t="s">
        <v>414</v>
      </c>
      <c r="D24" s="163">
        <v>3</v>
      </c>
      <c r="E24" s="163">
        <v>3</v>
      </c>
      <c r="F24" s="163">
        <v>3</v>
      </c>
      <c r="G24" s="159">
        <f t="shared" si="3"/>
        <v>3</v>
      </c>
      <c r="H24" s="164" t="str">
        <f t="shared" si="1"/>
        <v>Memadai</v>
      </c>
    </row>
    <row r="25" spans="1:8" ht="33" customHeight="1" x14ac:dyDescent="0.3">
      <c r="A25" s="302">
        <v>6</v>
      </c>
      <c r="B25" s="303"/>
      <c r="C25" s="158" t="s">
        <v>452</v>
      </c>
      <c r="D25" s="163">
        <v>3</v>
      </c>
      <c r="E25" s="163">
        <v>3</v>
      </c>
      <c r="F25" s="163">
        <v>3</v>
      </c>
      <c r="G25" s="159">
        <f t="shared" si="3"/>
        <v>3</v>
      </c>
      <c r="H25" s="164" t="str">
        <f t="shared" si="1"/>
        <v>Memadai</v>
      </c>
    </row>
    <row r="26" spans="1:8" ht="31" x14ac:dyDescent="0.3">
      <c r="A26" s="302">
        <v>7</v>
      </c>
      <c r="B26" s="303"/>
      <c r="C26" s="158" t="s">
        <v>406</v>
      </c>
      <c r="D26" s="163">
        <v>3</v>
      </c>
      <c r="E26" s="163">
        <v>3</v>
      </c>
      <c r="F26" s="163">
        <v>3</v>
      </c>
      <c r="G26" s="159">
        <f t="shared" si="3"/>
        <v>3</v>
      </c>
      <c r="H26" s="164" t="str">
        <f t="shared" si="1"/>
        <v>Memadai</v>
      </c>
    </row>
    <row r="27" spans="1:8" ht="36" customHeight="1" x14ac:dyDescent="0.3">
      <c r="A27" s="302">
        <v>8</v>
      </c>
      <c r="B27" s="303"/>
      <c r="C27" s="158" t="s">
        <v>453</v>
      </c>
      <c r="D27" s="163">
        <v>3</v>
      </c>
      <c r="E27" s="163">
        <v>3</v>
      </c>
      <c r="F27" s="163">
        <v>3</v>
      </c>
      <c r="G27" s="159">
        <f t="shared" si="3"/>
        <v>3</v>
      </c>
      <c r="H27" s="164" t="str">
        <f t="shared" si="1"/>
        <v>Memadai</v>
      </c>
    </row>
    <row r="28" spans="1:8" ht="16.5" customHeight="1" x14ac:dyDescent="0.3">
      <c r="A28" s="16" t="s">
        <v>4</v>
      </c>
      <c r="B28" s="17"/>
      <c r="C28" s="373" t="s">
        <v>117</v>
      </c>
      <c r="D28" s="373"/>
      <c r="E28" s="373"/>
      <c r="F28" s="373"/>
      <c r="G28" s="373"/>
      <c r="H28" s="167" t="s">
        <v>422</v>
      </c>
    </row>
    <row r="29" spans="1:8" ht="31" x14ac:dyDescent="0.3">
      <c r="A29" s="302">
        <v>1</v>
      </c>
      <c r="B29" s="303"/>
      <c r="C29" s="12" t="s">
        <v>378</v>
      </c>
      <c r="D29" s="13">
        <v>3</v>
      </c>
      <c r="E29" s="13">
        <v>3</v>
      </c>
      <c r="F29" s="13">
        <v>3</v>
      </c>
      <c r="G29" s="159">
        <f t="shared" ref="G29:G32" si="4">MODE(D29:F29)</f>
        <v>3</v>
      </c>
      <c r="H29" s="164" t="str">
        <f t="shared" si="1"/>
        <v>Memadai</v>
      </c>
    </row>
    <row r="30" spans="1:8" ht="49.5" customHeight="1" x14ac:dyDescent="0.3">
      <c r="A30" s="302">
        <v>2</v>
      </c>
      <c r="B30" s="303"/>
      <c r="C30" s="12" t="s">
        <v>400</v>
      </c>
      <c r="D30" s="13">
        <v>3</v>
      </c>
      <c r="E30" s="13">
        <v>3</v>
      </c>
      <c r="F30" s="13">
        <v>3</v>
      </c>
      <c r="G30" s="159">
        <f t="shared" si="4"/>
        <v>3</v>
      </c>
      <c r="H30" s="164" t="str">
        <f t="shared" si="1"/>
        <v>Memadai</v>
      </c>
    </row>
    <row r="31" spans="1:8" ht="31.5" x14ac:dyDescent="0.3">
      <c r="A31" s="302">
        <v>3</v>
      </c>
      <c r="B31" s="303"/>
      <c r="C31" s="12" t="s">
        <v>402</v>
      </c>
      <c r="D31" s="13">
        <v>3</v>
      </c>
      <c r="E31" s="13">
        <v>3</v>
      </c>
      <c r="F31" s="13">
        <v>3</v>
      </c>
      <c r="G31" s="159">
        <f t="shared" si="4"/>
        <v>3</v>
      </c>
      <c r="H31" s="164" t="str">
        <f t="shared" si="1"/>
        <v>Memadai</v>
      </c>
    </row>
    <row r="32" spans="1:8" ht="46.5" x14ac:dyDescent="0.3">
      <c r="A32" s="302">
        <v>4</v>
      </c>
      <c r="B32" s="303"/>
      <c r="C32" s="12" t="s">
        <v>401</v>
      </c>
      <c r="D32" s="13">
        <v>3</v>
      </c>
      <c r="E32" s="13">
        <v>3</v>
      </c>
      <c r="F32" s="13">
        <v>3</v>
      </c>
      <c r="G32" s="159">
        <f t="shared" si="4"/>
        <v>3</v>
      </c>
      <c r="H32" s="164" t="str">
        <f t="shared" si="1"/>
        <v>Memadai</v>
      </c>
    </row>
    <row r="33" spans="1:8" ht="16.5" customHeight="1" x14ac:dyDescent="0.3">
      <c r="A33" s="14" t="s">
        <v>118</v>
      </c>
      <c r="B33" s="15"/>
      <c r="C33" s="373" t="s">
        <v>403</v>
      </c>
      <c r="D33" s="373"/>
      <c r="E33" s="373"/>
      <c r="F33" s="373"/>
      <c r="G33" s="373"/>
      <c r="H33" s="167" t="s">
        <v>422</v>
      </c>
    </row>
    <row r="34" spans="1:8" ht="31" x14ac:dyDescent="0.3">
      <c r="A34" s="302">
        <v>1</v>
      </c>
      <c r="B34" s="303"/>
      <c r="C34" s="304" t="s">
        <v>119</v>
      </c>
      <c r="D34" s="13">
        <v>3</v>
      </c>
      <c r="E34" s="13">
        <v>3</v>
      </c>
      <c r="F34" s="13">
        <v>3</v>
      </c>
      <c r="G34" s="159">
        <f t="shared" ref="G34:G36" si="5">MODE(D34:F34)</f>
        <v>3</v>
      </c>
      <c r="H34" s="164" t="str">
        <f t="shared" si="1"/>
        <v>Memadai</v>
      </c>
    </row>
    <row r="35" spans="1:8" ht="31" x14ac:dyDescent="0.3">
      <c r="A35" s="302">
        <v>2</v>
      </c>
      <c r="B35" s="303"/>
      <c r="C35" s="12" t="s">
        <v>120</v>
      </c>
      <c r="D35" s="13">
        <v>3</v>
      </c>
      <c r="E35" s="13">
        <v>3</v>
      </c>
      <c r="F35" s="13">
        <v>3</v>
      </c>
      <c r="G35" s="159">
        <f t="shared" si="5"/>
        <v>3</v>
      </c>
      <c r="H35" s="164" t="str">
        <f t="shared" si="1"/>
        <v>Memadai</v>
      </c>
    </row>
    <row r="36" spans="1:8" ht="15.5" x14ac:dyDescent="0.3">
      <c r="A36" s="302">
        <v>3</v>
      </c>
      <c r="B36" s="303"/>
      <c r="C36" s="12" t="s">
        <v>121</v>
      </c>
      <c r="D36" s="13">
        <v>3</v>
      </c>
      <c r="E36" s="13">
        <v>3</v>
      </c>
      <c r="F36" s="13">
        <v>3</v>
      </c>
      <c r="G36" s="159">
        <f t="shared" si="5"/>
        <v>3</v>
      </c>
      <c r="H36" s="164" t="str">
        <f t="shared" si="1"/>
        <v>Memadai</v>
      </c>
    </row>
    <row r="37" spans="1:8" ht="35.25" customHeight="1" x14ac:dyDescent="0.3">
      <c r="A37" s="14" t="s">
        <v>122</v>
      </c>
      <c r="B37" s="15"/>
      <c r="C37" s="373" t="s">
        <v>123</v>
      </c>
      <c r="D37" s="373"/>
      <c r="E37" s="373"/>
      <c r="F37" s="373"/>
      <c r="G37" s="373"/>
      <c r="H37" s="167" t="s">
        <v>611</v>
      </c>
    </row>
    <row r="38" spans="1:8" ht="48" customHeight="1" x14ac:dyDescent="0.3">
      <c r="A38" s="302">
        <v>1</v>
      </c>
      <c r="B38" s="303"/>
      <c r="C38" s="12" t="s">
        <v>416</v>
      </c>
      <c r="D38" s="13">
        <v>3</v>
      </c>
      <c r="E38" s="13">
        <v>3</v>
      </c>
      <c r="F38" s="13">
        <v>3</v>
      </c>
      <c r="G38" s="159">
        <f t="shared" ref="G38:G44" si="6">MODE(D38:F38)</f>
        <v>3</v>
      </c>
      <c r="H38" s="164" t="str">
        <f t="shared" si="1"/>
        <v>Memadai</v>
      </c>
    </row>
    <row r="39" spans="1:8" ht="31" x14ac:dyDescent="0.3">
      <c r="A39" s="302">
        <v>2</v>
      </c>
      <c r="B39" s="303"/>
      <c r="C39" s="12" t="s">
        <v>454</v>
      </c>
      <c r="D39" s="13">
        <v>3</v>
      </c>
      <c r="E39" s="13">
        <v>1</v>
      </c>
      <c r="F39" s="13">
        <v>3</v>
      </c>
      <c r="G39" s="159">
        <f t="shared" si="6"/>
        <v>3</v>
      </c>
      <c r="H39" s="164" t="str">
        <f t="shared" si="1"/>
        <v>Memadai</v>
      </c>
    </row>
    <row r="40" spans="1:8" ht="33.75" customHeight="1" x14ac:dyDescent="0.3">
      <c r="A40" s="302">
        <v>3</v>
      </c>
      <c r="B40" s="303"/>
      <c r="C40" s="12" t="s">
        <v>124</v>
      </c>
      <c r="D40" s="13">
        <v>3</v>
      </c>
      <c r="E40" s="13">
        <v>3</v>
      </c>
      <c r="F40" s="13">
        <v>3</v>
      </c>
      <c r="G40" s="159">
        <f t="shared" si="6"/>
        <v>3</v>
      </c>
      <c r="H40" s="164" t="str">
        <f t="shared" si="1"/>
        <v>Memadai</v>
      </c>
    </row>
    <row r="41" spans="1:8" ht="15.5" x14ac:dyDescent="0.3">
      <c r="A41" s="302">
        <v>4</v>
      </c>
      <c r="B41" s="303"/>
      <c r="C41" s="12" t="s">
        <v>409</v>
      </c>
      <c r="D41" s="13">
        <v>3</v>
      </c>
      <c r="E41" s="13">
        <v>3</v>
      </c>
      <c r="F41" s="13">
        <v>3</v>
      </c>
      <c r="G41" s="159">
        <f t="shared" si="6"/>
        <v>3</v>
      </c>
      <c r="H41" s="164" t="str">
        <f t="shared" si="1"/>
        <v>Memadai</v>
      </c>
    </row>
    <row r="42" spans="1:8" ht="62.5" x14ac:dyDescent="0.3">
      <c r="A42" s="302">
        <v>5</v>
      </c>
      <c r="B42" s="303"/>
      <c r="C42" s="12" t="s">
        <v>408</v>
      </c>
      <c r="D42" s="13">
        <v>3</v>
      </c>
      <c r="E42" s="13">
        <v>3</v>
      </c>
      <c r="F42" s="13">
        <v>2</v>
      </c>
      <c r="G42" s="159">
        <f t="shared" si="6"/>
        <v>3</v>
      </c>
      <c r="H42" s="164" t="str">
        <f t="shared" si="1"/>
        <v>Memadai</v>
      </c>
    </row>
    <row r="43" spans="1:8" ht="31" x14ac:dyDescent="0.3">
      <c r="A43" s="302">
        <v>6</v>
      </c>
      <c r="B43" s="303"/>
      <c r="C43" s="12" t="s">
        <v>421</v>
      </c>
      <c r="D43" s="13">
        <v>3</v>
      </c>
      <c r="E43" s="13">
        <v>1</v>
      </c>
      <c r="F43" s="13">
        <v>1</v>
      </c>
      <c r="G43" s="159">
        <f t="shared" si="6"/>
        <v>1</v>
      </c>
      <c r="H43" s="164" t="str">
        <f t="shared" si="1"/>
        <v>Kurang Memadai</v>
      </c>
    </row>
    <row r="44" spans="1:8" ht="31" x14ac:dyDescent="0.3">
      <c r="A44" s="302">
        <v>7</v>
      </c>
      <c r="B44" s="303"/>
      <c r="C44" s="12" t="s">
        <v>420</v>
      </c>
      <c r="D44" s="13">
        <v>3</v>
      </c>
      <c r="E44" s="13">
        <v>3</v>
      </c>
      <c r="F44" s="13">
        <v>3</v>
      </c>
      <c r="G44" s="159">
        <f t="shared" si="6"/>
        <v>3</v>
      </c>
      <c r="H44" s="164" t="str">
        <f t="shared" si="1"/>
        <v>Memadai</v>
      </c>
    </row>
    <row r="45" spans="1:8" ht="18.75" customHeight="1" x14ac:dyDescent="0.3">
      <c r="A45" s="14" t="s">
        <v>125</v>
      </c>
      <c r="B45" s="15"/>
      <c r="C45" s="373" t="s">
        <v>126</v>
      </c>
      <c r="D45" s="373"/>
      <c r="E45" s="373"/>
      <c r="F45" s="373"/>
      <c r="G45" s="373"/>
      <c r="H45" s="167" t="s">
        <v>422</v>
      </c>
    </row>
    <row r="46" spans="1:8" ht="46.5" x14ac:dyDescent="0.3">
      <c r="A46" s="302">
        <v>1</v>
      </c>
      <c r="B46" s="303"/>
      <c r="C46" s="12" t="s">
        <v>410</v>
      </c>
      <c r="D46" s="13">
        <v>3</v>
      </c>
      <c r="E46" s="13">
        <v>3</v>
      </c>
      <c r="F46" s="13">
        <v>3</v>
      </c>
      <c r="G46" s="159">
        <f t="shared" ref="G46:G50" si="7">MODE(D46:F46)</f>
        <v>3</v>
      </c>
      <c r="H46" s="164" t="str">
        <f t="shared" si="1"/>
        <v>Memadai</v>
      </c>
    </row>
    <row r="47" spans="1:8" ht="31" x14ac:dyDescent="0.3">
      <c r="A47" s="302">
        <v>2</v>
      </c>
      <c r="B47" s="303"/>
      <c r="C47" s="12" t="s">
        <v>379</v>
      </c>
      <c r="D47" s="13">
        <v>3</v>
      </c>
      <c r="E47" s="13">
        <v>3</v>
      </c>
      <c r="F47" s="13">
        <v>3</v>
      </c>
      <c r="G47" s="159">
        <f t="shared" si="7"/>
        <v>3</v>
      </c>
      <c r="H47" s="164" t="str">
        <f t="shared" si="1"/>
        <v>Memadai</v>
      </c>
    </row>
    <row r="48" spans="1:8" ht="31" x14ac:dyDescent="0.3">
      <c r="A48" s="302">
        <v>3</v>
      </c>
      <c r="B48" s="303"/>
      <c r="C48" s="12" t="s">
        <v>417</v>
      </c>
      <c r="D48" s="13">
        <v>2</v>
      </c>
      <c r="E48" s="13">
        <v>3</v>
      </c>
      <c r="F48" s="13">
        <v>3</v>
      </c>
      <c r="G48" s="159">
        <f t="shared" si="7"/>
        <v>3</v>
      </c>
      <c r="H48" s="164" t="str">
        <f t="shared" si="1"/>
        <v>Memadai</v>
      </c>
    </row>
    <row r="49" spans="1:8" ht="31" x14ac:dyDescent="0.3">
      <c r="A49" s="302">
        <v>4</v>
      </c>
      <c r="B49" s="303"/>
      <c r="C49" s="12" t="s">
        <v>419</v>
      </c>
      <c r="D49" s="13">
        <v>2</v>
      </c>
      <c r="E49" s="13">
        <v>3</v>
      </c>
      <c r="F49" s="13">
        <v>3</v>
      </c>
      <c r="G49" s="159">
        <f t="shared" si="7"/>
        <v>3</v>
      </c>
      <c r="H49" s="164" t="str">
        <f t="shared" si="1"/>
        <v>Memadai</v>
      </c>
    </row>
    <row r="50" spans="1:8" ht="31" x14ac:dyDescent="0.3">
      <c r="A50" s="302">
        <v>5</v>
      </c>
      <c r="B50" s="303"/>
      <c r="C50" s="12" t="s">
        <v>418</v>
      </c>
      <c r="D50" s="13">
        <v>2</v>
      </c>
      <c r="E50" s="13">
        <v>3</v>
      </c>
      <c r="F50" s="13">
        <v>3</v>
      </c>
      <c r="G50" s="159">
        <f t="shared" si="7"/>
        <v>3</v>
      </c>
      <c r="H50" s="164" t="str">
        <f t="shared" si="1"/>
        <v>Memadai</v>
      </c>
    </row>
    <row r="51" spans="1:8" ht="17.25" customHeight="1" x14ac:dyDescent="0.3">
      <c r="A51" s="14" t="s">
        <v>127</v>
      </c>
      <c r="B51" s="15"/>
      <c r="C51" s="373" t="s">
        <v>128</v>
      </c>
      <c r="D51" s="373"/>
      <c r="E51" s="373"/>
      <c r="F51" s="373"/>
      <c r="G51" s="373"/>
      <c r="H51" s="167" t="s">
        <v>422</v>
      </c>
    </row>
    <row r="52" spans="1:8" ht="36.75" customHeight="1" x14ac:dyDescent="0.3">
      <c r="A52" s="302">
        <v>1</v>
      </c>
      <c r="B52" s="303"/>
      <c r="C52" s="12" t="s">
        <v>129</v>
      </c>
      <c r="D52" s="13">
        <v>3</v>
      </c>
      <c r="E52" s="13">
        <v>3</v>
      </c>
      <c r="F52" s="13">
        <v>3</v>
      </c>
      <c r="G52" s="159">
        <f t="shared" ref="G52:G53" si="8">MODE(D52:F52)</f>
        <v>3</v>
      </c>
      <c r="H52" s="164" t="str">
        <f>IF(G52&lt;3,"Kurang Memadai","Memadai")</f>
        <v>Memadai</v>
      </c>
    </row>
    <row r="53" spans="1:8" ht="47" thickBot="1" x14ac:dyDescent="0.35">
      <c r="A53" s="302">
        <v>2</v>
      </c>
      <c r="B53" s="18"/>
      <c r="C53" s="19" t="s">
        <v>455</v>
      </c>
      <c r="D53" s="20">
        <v>3</v>
      </c>
      <c r="E53" s="20">
        <v>3</v>
      </c>
      <c r="F53" s="335">
        <v>3</v>
      </c>
      <c r="G53" s="159">
        <f t="shared" si="8"/>
        <v>3</v>
      </c>
      <c r="H53" s="165" t="str">
        <f t="shared" si="1"/>
        <v>Memadai</v>
      </c>
    </row>
    <row r="54" spans="1:8" ht="13.5" customHeight="1" x14ac:dyDescent="0.35">
      <c r="A54" s="21"/>
      <c r="B54" s="22"/>
      <c r="C54" s="21"/>
      <c r="D54" s="21"/>
      <c r="E54" s="21"/>
      <c r="F54" s="21"/>
      <c r="G54" s="21"/>
    </row>
    <row r="55" spans="1:8" ht="92" customHeight="1" x14ac:dyDescent="0.3">
      <c r="A55" s="374" t="s">
        <v>673</v>
      </c>
      <c r="B55" s="374"/>
      <c r="C55" s="374"/>
      <c r="D55" s="374"/>
      <c r="E55" s="374"/>
      <c r="F55" s="374"/>
      <c r="G55" s="374"/>
      <c r="H55" s="374"/>
    </row>
    <row r="56" spans="1:8" ht="13.5" customHeight="1" x14ac:dyDescent="0.3">
      <c r="A56" s="372" t="s">
        <v>430</v>
      </c>
      <c r="B56" s="372"/>
      <c r="C56" s="372"/>
    </row>
    <row r="57" spans="1:8" x14ac:dyDescent="0.3">
      <c r="C57" s="7" t="s">
        <v>130</v>
      </c>
    </row>
    <row r="58" spans="1:8" x14ac:dyDescent="0.3">
      <c r="A58" s="7">
        <v>1</v>
      </c>
      <c r="B58" s="7" t="s">
        <v>104</v>
      </c>
      <c r="C58" s="7" t="s">
        <v>380</v>
      </c>
    </row>
    <row r="59" spans="1:8" x14ac:dyDescent="0.3">
      <c r="A59" s="7">
        <v>2</v>
      </c>
      <c r="B59" s="7" t="s">
        <v>104</v>
      </c>
      <c r="C59" s="7" t="s">
        <v>381</v>
      </c>
    </row>
    <row r="60" spans="1:8" x14ac:dyDescent="0.3">
      <c r="A60" s="7">
        <v>3</v>
      </c>
      <c r="B60" s="7" t="s">
        <v>104</v>
      </c>
      <c r="C60" s="7" t="s">
        <v>382</v>
      </c>
    </row>
    <row r="61" spans="1:8" ht="15.75" customHeight="1" x14ac:dyDescent="0.3">
      <c r="A61" s="7">
        <v>4</v>
      </c>
      <c r="B61" s="7" t="s">
        <v>104</v>
      </c>
      <c r="C61" s="7" t="s">
        <v>383</v>
      </c>
    </row>
    <row r="62" spans="1:8" ht="16.5" customHeight="1" x14ac:dyDescent="0.3">
      <c r="A62" s="372" t="s">
        <v>431</v>
      </c>
      <c r="B62" s="372"/>
      <c r="C62" s="372"/>
      <c r="D62" s="372"/>
      <c r="E62" s="372"/>
      <c r="F62" s="372"/>
      <c r="G62" s="372"/>
      <c r="H62" s="372"/>
    </row>
    <row r="63" spans="1:8" ht="39.75" customHeight="1" x14ac:dyDescent="0.3">
      <c r="A63" s="301"/>
      <c r="B63" s="301"/>
      <c r="C63" s="372" t="s">
        <v>424</v>
      </c>
      <c r="D63" s="372"/>
      <c r="E63" s="372"/>
      <c r="F63" s="372"/>
      <c r="G63" s="372"/>
      <c r="H63" s="372"/>
    </row>
    <row r="64" spans="1:8" ht="39" customHeight="1" x14ac:dyDescent="0.3">
      <c r="A64" s="301"/>
      <c r="B64" s="301"/>
      <c r="C64" s="372" t="s">
        <v>425</v>
      </c>
      <c r="D64" s="372"/>
      <c r="E64" s="372"/>
      <c r="F64" s="372"/>
      <c r="G64" s="372"/>
      <c r="H64" s="372"/>
    </row>
    <row r="66" spans="1:3" x14ac:dyDescent="0.3">
      <c r="A66" s="7" t="s">
        <v>385</v>
      </c>
    </row>
    <row r="67" spans="1:3" x14ac:dyDescent="0.3">
      <c r="C67" s="160" t="s">
        <v>404</v>
      </c>
    </row>
    <row r="68" spans="1:3" x14ac:dyDescent="0.3">
      <c r="C68" s="160"/>
    </row>
    <row r="69" spans="1:3" x14ac:dyDescent="0.3">
      <c r="C69" s="160"/>
    </row>
  </sheetData>
  <mergeCells count="21">
    <mergeCell ref="C33:G33"/>
    <mergeCell ref="A3:G3"/>
    <mergeCell ref="D4:H4"/>
    <mergeCell ref="A6:A7"/>
    <mergeCell ref="B6:B7"/>
    <mergeCell ref="C6:C7"/>
    <mergeCell ref="D6:G6"/>
    <mergeCell ref="H6:H7"/>
    <mergeCell ref="D8:G8"/>
    <mergeCell ref="C9:G9"/>
    <mergeCell ref="C14:G14"/>
    <mergeCell ref="C19:G19"/>
    <mergeCell ref="C28:G28"/>
    <mergeCell ref="C64:H64"/>
    <mergeCell ref="C37:G37"/>
    <mergeCell ref="C45:G45"/>
    <mergeCell ref="C51:G51"/>
    <mergeCell ref="A56:C56"/>
    <mergeCell ref="A62:H62"/>
    <mergeCell ref="C63:H63"/>
    <mergeCell ref="A55:H55"/>
  </mergeCells>
  <pageMargins left="0.70866141732283472" right="0.70866141732283472" top="0.74803149606299213" bottom="1.5354330708661419" header="0.31496062992125984" footer="0.31496062992125984"/>
  <pageSetup paperSize="5" scale="75" orientation="portrait" horizontalDpi="4294967293" r:id="rId1"/>
  <rowBreaks count="1" manualBreakCount="1">
    <brk id="31"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2"/>
  <sheetViews>
    <sheetView view="pageBreakPreview" topLeftCell="A8" zoomScale="80" zoomScaleNormal="70" zoomScaleSheetLayoutView="80" workbookViewId="0">
      <selection activeCell="H16" sqref="H16"/>
    </sheetView>
  </sheetViews>
  <sheetFormatPr defaultColWidth="10.83203125" defaultRowHeight="15.5" x14ac:dyDescent="0.35"/>
  <cols>
    <col min="1" max="1" width="4.58203125" style="56" customWidth="1"/>
    <col min="2" max="2" width="32.5" style="56" customWidth="1"/>
    <col min="3" max="3" width="26.5" style="56" customWidth="1"/>
    <col min="4" max="4" width="24" style="56" customWidth="1"/>
    <col min="5" max="5" width="10.83203125" style="56"/>
    <col min="6" max="6" width="11" style="56" customWidth="1"/>
    <col min="7" max="7" width="19.5" style="56" customWidth="1"/>
    <col min="8" max="8" width="11.58203125" style="56" customWidth="1"/>
    <col min="9" max="9" width="8.08203125" style="56" customWidth="1"/>
    <col min="10" max="10" width="16.83203125" style="56" customWidth="1"/>
    <col min="11" max="11" width="16" style="56" customWidth="1"/>
    <col min="12" max="16384" width="10.83203125" style="56"/>
  </cols>
  <sheetData>
    <row r="1" spans="1:11" x14ac:dyDescent="0.35">
      <c r="K1" s="97"/>
    </row>
    <row r="2" spans="1:11" ht="18" x14ac:dyDescent="0.35">
      <c r="A2" s="462" t="s">
        <v>464</v>
      </c>
      <c r="B2" s="462"/>
      <c r="C2" s="462"/>
      <c r="D2" s="462"/>
      <c r="E2" s="462"/>
      <c r="F2" s="462"/>
      <c r="G2" s="462"/>
      <c r="H2" s="462"/>
      <c r="I2" s="462"/>
      <c r="J2" s="462"/>
      <c r="K2" s="462"/>
    </row>
    <row r="3" spans="1:11" ht="18" x14ac:dyDescent="0.35">
      <c r="A3" s="462" t="s">
        <v>33</v>
      </c>
      <c r="B3" s="462"/>
      <c r="C3" s="462"/>
      <c r="D3" s="462"/>
      <c r="E3" s="462"/>
      <c r="F3" s="462"/>
      <c r="G3" s="462"/>
      <c r="H3" s="462"/>
      <c r="I3" s="462"/>
      <c r="J3" s="462"/>
      <c r="K3" s="462"/>
    </row>
    <row r="4" spans="1:11" ht="18" x14ac:dyDescent="0.35">
      <c r="A4" s="287"/>
      <c r="B4" s="287"/>
      <c r="C4" s="287"/>
      <c r="D4" s="287"/>
      <c r="E4" s="287"/>
      <c r="F4" s="287"/>
      <c r="G4" s="287"/>
      <c r="H4" s="287"/>
      <c r="I4" s="287"/>
      <c r="J4" s="287"/>
      <c r="K4" s="287"/>
    </row>
    <row r="5" spans="1:11" customFormat="1" ht="18.5" x14ac:dyDescent="0.45">
      <c r="A5" s="291" t="s">
        <v>132</v>
      </c>
      <c r="B5" s="288"/>
      <c r="C5" s="291" t="s">
        <v>527</v>
      </c>
      <c r="D5" s="290"/>
      <c r="E5" s="290"/>
      <c r="F5" s="290"/>
      <c r="G5" s="290"/>
      <c r="H5" s="290"/>
      <c r="I5" s="288"/>
      <c r="J5" s="288"/>
      <c r="K5" s="288"/>
    </row>
    <row r="6" spans="1:11" customFormat="1" ht="18.5" x14ac:dyDescent="0.45">
      <c r="A6" s="291" t="s">
        <v>139</v>
      </c>
      <c r="B6" s="288"/>
      <c r="C6" s="289" t="s">
        <v>535</v>
      </c>
      <c r="D6" s="290"/>
      <c r="E6" s="290"/>
      <c r="F6" s="290"/>
      <c r="G6" s="290"/>
      <c r="H6" s="290"/>
      <c r="I6" s="288"/>
      <c r="J6" s="288"/>
      <c r="K6" s="288"/>
    </row>
    <row r="7" spans="1:11" customFormat="1" ht="18.5" x14ac:dyDescent="0.45">
      <c r="A7" s="291" t="s">
        <v>131</v>
      </c>
      <c r="B7" s="288"/>
      <c r="C7" s="291" t="s">
        <v>672</v>
      </c>
      <c r="D7" s="290"/>
      <c r="E7" s="290"/>
      <c r="F7" s="290"/>
      <c r="G7" s="290"/>
      <c r="H7" s="290"/>
      <c r="I7" s="288"/>
      <c r="J7" s="288"/>
      <c r="K7" s="288"/>
    </row>
    <row r="8" spans="1:11" customFormat="1" ht="18.5" x14ac:dyDescent="0.45">
      <c r="A8" s="291" t="s">
        <v>134</v>
      </c>
      <c r="B8" s="288"/>
      <c r="C8" s="291" t="s">
        <v>528</v>
      </c>
      <c r="D8" s="290"/>
      <c r="E8" s="290"/>
      <c r="F8" s="290"/>
      <c r="G8" s="290"/>
      <c r="H8" s="290"/>
      <c r="I8" s="288"/>
      <c r="J8" s="288"/>
      <c r="K8" s="288"/>
    </row>
    <row r="9" spans="1:11" customFormat="1" ht="27.75" customHeight="1" x14ac:dyDescent="0.45">
      <c r="A9" s="291" t="s">
        <v>101</v>
      </c>
      <c r="B9" s="288"/>
      <c r="C9" s="291" t="s">
        <v>626</v>
      </c>
      <c r="D9" s="290"/>
      <c r="E9" s="290"/>
      <c r="F9" s="290"/>
      <c r="G9" s="290"/>
      <c r="H9" s="290"/>
      <c r="I9" s="288"/>
      <c r="J9" s="288"/>
      <c r="K9" s="288"/>
    </row>
    <row r="10" spans="1:11" customFormat="1" ht="18.5" x14ac:dyDescent="0.45">
      <c r="A10" s="342" t="s">
        <v>6</v>
      </c>
      <c r="B10" s="342"/>
      <c r="C10" s="343" t="s">
        <v>555</v>
      </c>
      <c r="D10" s="344"/>
      <c r="E10" s="345"/>
      <c r="F10" s="345"/>
      <c r="G10" s="345"/>
      <c r="H10" s="345"/>
      <c r="I10" s="346"/>
      <c r="J10" s="346"/>
      <c r="K10" s="346"/>
    </row>
    <row r="11" spans="1:11" ht="18" x14ac:dyDescent="0.35">
      <c r="A11" s="463" t="s">
        <v>8</v>
      </c>
      <c r="B11" s="463" t="s">
        <v>10</v>
      </c>
      <c r="C11" s="463" t="s">
        <v>11</v>
      </c>
      <c r="D11" s="463" t="s">
        <v>12</v>
      </c>
      <c r="E11" s="463"/>
      <c r="F11" s="463"/>
      <c r="G11" s="463" t="s">
        <v>13</v>
      </c>
      <c r="H11" s="463"/>
      <c r="I11" s="463" t="s">
        <v>14</v>
      </c>
      <c r="J11" s="463" t="s">
        <v>15</v>
      </c>
      <c r="K11" s="463"/>
    </row>
    <row r="12" spans="1:11" ht="18" x14ac:dyDescent="0.35">
      <c r="A12" s="463"/>
      <c r="B12" s="463"/>
      <c r="C12" s="463"/>
      <c r="D12" s="463" t="s">
        <v>16</v>
      </c>
      <c r="E12" s="362" t="s">
        <v>17</v>
      </c>
      <c r="F12" s="463" t="s">
        <v>18</v>
      </c>
      <c r="G12" s="463" t="s">
        <v>16</v>
      </c>
      <c r="H12" s="463" t="s">
        <v>19</v>
      </c>
      <c r="I12" s="463"/>
      <c r="J12" s="463" t="s">
        <v>16</v>
      </c>
      <c r="K12" s="463" t="s">
        <v>20</v>
      </c>
    </row>
    <row r="13" spans="1:11" ht="18" x14ac:dyDescent="0.35">
      <c r="A13" s="463"/>
      <c r="B13" s="463"/>
      <c r="C13" s="463"/>
      <c r="D13" s="463"/>
      <c r="E13" s="362" t="s">
        <v>12</v>
      </c>
      <c r="F13" s="463"/>
      <c r="G13" s="463"/>
      <c r="H13" s="463"/>
      <c r="I13" s="463"/>
      <c r="J13" s="463"/>
      <c r="K13" s="463"/>
    </row>
    <row r="14" spans="1:11" ht="18" x14ac:dyDescent="0.35">
      <c r="A14" s="362" t="s">
        <v>21</v>
      </c>
      <c r="B14" s="362" t="s">
        <v>22</v>
      </c>
      <c r="C14" s="362" t="s">
        <v>23</v>
      </c>
      <c r="D14" s="362" t="s">
        <v>24</v>
      </c>
      <c r="E14" s="362" t="s">
        <v>25</v>
      </c>
      <c r="F14" s="362" t="s">
        <v>26</v>
      </c>
      <c r="G14" s="362" t="s">
        <v>27</v>
      </c>
      <c r="H14" s="362" t="s">
        <v>28</v>
      </c>
      <c r="I14" s="362" t="s">
        <v>29</v>
      </c>
      <c r="J14" s="362" t="s">
        <v>30</v>
      </c>
      <c r="K14" s="362" t="s">
        <v>31</v>
      </c>
    </row>
    <row r="15" spans="1:11" ht="61" customHeight="1" x14ac:dyDescent="0.35">
      <c r="A15" s="292">
        <v>1</v>
      </c>
      <c r="B15" s="299" t="s">
        <v>574</v>
      </c>
      <c r="C15" s="292"/>
      <c r="D15" s="292"/>
      <c r="E15" s="294"/>
      <c r="F15" s="295"/>
      <c r="G15" s="295"/>
      <c r="H15" s="295"/>
      <c r="I15" s="295"/>
      <c r="J15" s="295"/>
      <c r="K15" s="295"/>
    </row>
    <row r="16" spans="1:11" ht="134.5" customHeight="1" x14ac:dyDescent="0.35">
      <c r="A16" s="292"/>
      <c r="B16" s="293" t="s">
        <v>575</v>
      </c>
      <c r="C16" s="313" t="s">
        <v>576</v>
      </c>
      <c r="D16" s="293" t="s">
        <v>701</v>
      </c>
      <c r="E16" s="296" t="s">
        <v>676</v>
      </c>
      <c r="F16" s="296" t="s">
        <v>541</v>
      </c>
      <c r="G16" s="297" t="str">
        <f>'Form3a KK Risk Strategis Pemda '!G16</f>
        <v xml:space="preserve">Perubahan iklim global yang tidak menentu,adanya  lahan gambut yang mudah terbakar serta banyaknya titik hostpot </v>
      </c>
      <c r="H16" s="298" t="s">
        <v>712</v>
      </c>
      <c r="I16" s="298" t="s">
        <v>3</v>
      </c>
      <c r="J16" s="297" t="s">
        <v>543</v>
      </c>
      <c r="K16" s="297" t="s">
        <v>702</v>
      </c>
    </row>
    <row r="17" spans="1:11" ht="15.5" customHeight="1" x14ac:dyDescent="0.35">
      <c r="A17" s="66"/>
      <c r="B17" s="67"/>
      <c r="C17" s="67"/>
      <c r="D17" s="67"/>
      <c r="E17" s="68"/>
      <c r="F17" s="68"/>
      <c r="G17" s="68"/>
      <c r="H17" s="68"/>
      <c r="I17" s="68"/>
      <c r="J17" s="69"/>
      <c r="K17" s="70"/>
    </row>
    <row r="18" spans="1:11" hidden="1" x14ac:dyDescent="0.35">
      <c r="A18" s="144" t="s">
        <v>34</v>
      </c>
      <c r="B18" s="145"/>
      <c r="C18" s="145"/>
      <c r="D18" s="144" t="s">
        <v>222</v>
      </c>
      <c r="E18" s="145"/>
      <c r="F18" s="145"/>
      <c r="G18" s="145"/>
      <c r="H18" s="145"/>
      <c r="I18" s="145"/>
      <c r="J18" s="145"/>
      <c r="K18" s="145"/>
    </row>
    <row r="19" spans="1:11" hidden="1" x14ac:dyDescent="0.35">
      <c r="A19" s="461" t="s">
        <v>8</v>
      </c>
      <c r="B19" s="461" t="s">
        <v>10</v>
      </c>
      <c r="C19" s="461" t="s">
        <v>11</v>
      </c>
      <c r="D19" s="461" t="s">
        <v>12</v>
      </c>
      <c r="E19" s="461"/>
      <c r="F19" s="461"/>
      <c r="G19" s="461" t="s">
        <v>13</v>
      </c>
      <c r="H19" s="461"/>
      <c r="I19" s="461" t="s">
        <v>14</v>
      </c>
      <c r="J19" s="461" t="s">
        <v>15</v>
      </c>
      <c r="K19" s="461"/>
    </row>
    <row r="20" spans="1:11" hidden="1" x14ac:dyDescent="0.35">
      <c r="A20" s="461"/>
      <c r="B20" s="461"/>
      <c r="C20" s="461"/>
      <c r="D20" s="461" t="s">
        <v>16</v>
      </c>
      <c r="E20" s="279" t="s">
        <v>17</v>
      </c>
      <c r="F20" s="461" t="s">
        <v>18</v>
      </c>
      <c r="G20" s="461" t="s">
        <v>16</v>
      </c>
      <c r="H20" s="461" t="s">
        <v>19</v>
      </c>
      <c r="I20" s="461"/>
      <c r="J20" s="461" t="s">
        <v>16</v>
      </c>
      <c r="K20" s="461" t="s">
        <v>20</v>
      </c>
    </row>
    <row r="21" spans="1:11" hidden="1" x14ac:dyDescent="0.35">
      <c r="A21" s="461"/>
      <c r="B21" s="461"/>
      <c r="C21" s="461"/>
      <c r="D21" s="461"/>
      <c r="E21" s="279" t="s">
        <v>12</v>
      </c>
      <c r="F21" s="461"/>
      <c r="G21" s="461"/>
      <c r="H21" s="461"/>
      <c r="I21" s="461"/>
      <c r="J21" s="461"/>
      <c r="K21" s="461"/>
    </row>
    <row r="22" spans="1:11" hidden="1" x14ac:dyDescent="0.35">
      <c r="A22" s="279" t="s">
        <v>21</v>
      </c>
      <c r="B22" s="279" t="s">
        <v>22</v>
      </c>
      <c r="C22" s="279" t="s">
        <v>23</v>
      </c>
      <c r="D22" s="279" t="s">
        <v>24</v>
      </c>
      <c r="E22" s="279" t="s">
        <v>25</v>
      </c>
      <c r="F22" s="279" t="s">
        <v>26</v>
      </c>
      <c r="G22" s="279" t="s">
        <v>27</v>
      </c>
      <c r="H22" s="279" t="s">
        <v>28</v>
      </c>
      <c r="I22" s="279" t="s">
        <v>29</v>
      </c>
      <c r="J22" s="279" t="s">
        <v>30</v>
      </c>
      <c r="K22" s="279" t="s">
        <v>31</v>
      </c>
    </row>
    <row r="23" spans="1:11" ht="108.5" hidden="1" x14ac:dyDescent="0.35">
      <c r="A23" s="143">
        <v>1</v>
      </c>
      <c r="B23" s="143" t="s">
        <v>223</v>
      </c>
      <c r="C23" s="143" t="s">
        <v>224</v>
      </c>
      <c r="D23" s="143" t="s">
        <v>225</v>
      </c>
      <c r="E23" s="146"/>
      <c r="F23" s="142" t="s">
        <v>226</v>
      </c>
      <c r="G23" s="142" t="s">
        <v>227</v>
      </c>
      <c r="H23" s="142" t="s">
        <v>77</v>
      </c>
      <c r="I23" s="282" t="s">
        <v>3</v>
      </c>
      <c r="J23" s="142" t="s">
        <v>228</v>
      </c>
      <c r="K23" s="142" t="s">
        <v>229</v>
      </c>
    </row>
    <row r="24" spans="1:11" ht="46.5" hidden="1" x14ac:dyDescent="0.35">
      <c r="A24" s="143"/>
      <c r="B24" s="143" t="s">
        <v>230</v>
      </c>
      <c r="C24" s="143"/>
      <c r="D24" s="143" t="s">
        <v>231</v>
      </c>
      <c r="E24" s="146"/>
      <c r="F24" s="142" t="s">
        <v>226</v>
      </c>
      <c r="G24" s="142" t="s">
        <v>232</v>
      </c>
      <c r="H24" s="142" t="s">
        <v>77</v>
      </c>
      <c r="I24" s="282" t="s">
        <v>3</v>
      </c>
      <c r="J24" s="142" t="s">
        <v>233</v>
      </c>
      <c r="K24" s="142" t="s">
        <v>234</v>
      </c>
    </row>
    <row r="25" spans="1:11" ht="62" hidden="1" x14ac:dyDescent="0.35">
      <c r="A25" s="143"/>
      <c r="B25" s="143"/>
      <c r="C25" s="143"/>
      <c r="D25" s="143" t="s">
        <v>235</v>
      </c>
      <c r="E25" s="146"/>
      <c r="F25" s="142" t="s">
        <v>226</v>
      </c>
      <c r="G25" s="142" t="s">
        <v>236</v>
      </c>
      <c r="H25" s="142" t="s">
        <v>77</v>
      </c>
      <c r="I25" s="282" t="s">
        <v>3</v>
      </c>
      <c r="J25" s="142" t="s">
        <v>237</v>
      </c>
      <c r="K25" s="142" t="s">
        <v>234</v>
      </c>
    </row>
    <row r="26" spans="1:11" ht="46.5" hidden="1" x14ac:dyDescent="0.35">
      <c r="A26" s="143"/>
      <c r="B26" s="143"/>
      <c r="C26" s="143" t="s">
        <v>238</v>
      </c>
      <c r="D26" s="143"/>
      <c r="E26" s="146"/>
      <c r="F26" s="142"/>
      <c r="G26" s="142"/>
      <c r="H26" s="142"/>
      <c r="I26" s="142"/>
      <c r="J26" s="142"/>
      <c r="K26" s="281" t="s">
        <v>239</v>
      </c>
    </row>
    <row r="27" spans="1:11" hidden="1" x14ac:dyDescent="0.35">
      <c r="A27" s="143"/>
      <c r="B27" s="143"/>
      <c r="C27" s="143"/>
      <c r="D27" s="143"/>
      <c r="E27" s="146"/>
      <c r="F27" s="142"/>
      <c r="G27" s="142"/>
      <c r="H27" s="142"/>
      <c r="I27" s="142"/>
      <c r="J27" s="142"/>
      <c r="K27" s="142"/>
    </row>
    <row r="28" spans="1:11" hidden="1" x14ac:dyDescent="0.35">
      <c r="A28" s="147"/>
      <c r="B28" s="148"/>
      <c r="C28" s="145"/>
      <c r="D28" s="148"/>
      <c r="E28" s="149"/>
      <c r="F28" s="149"/>
      <c r="G28" s="149"/>
      <c r="H28" s="149"/>
      <c r="I28" s="149"/>
      <c r="J28" s="150"/>
      <c r="K28" s="151"/>
    </row>
    <row r="29" spans="1:11" hidden="1" x14ac:dyDescent="0.35">
      <c r="A29" s="144" t="s">
        <v>34</v>
      </c>
      <c r="B29" s="145"/>
      <c r="C29" s="145"/>
      <c r="D29" s="144" t="s">
        <v>240</v>
      </c>
      <c r="E29" s="145"/>
      <c r="F29" s="145"/>
      <c r="G29" s="145"/>
      <c r="H29" s="145"/>
      <c r="I29" s="145"/>
      <c r="J29" s="145"/>
      <c r="K29" s="145"/>
    </row>
    <row r="30" spans="1:11" hidden="1" x14ac:dyDescent="0.35">
      <c r="A30" s="461" t="s">
        <v>8</v>
      </c>
      <c r="B30" s="461" t="s">
        <v>10</v>
      </c>
      <c r="C30" s="461" t="s">
        <v>11</v>
      </c>
      <c r="D30" s="461" t="s">
        <v>12</v>
      </c>
      <c r="E30" s="461"/>
      <c r="F30" s="461"/>
      <c r="G30" s="461" t="s">
        <v>13</v>
      </c>
      <c r="H30" s="461"/>
      <c r="I30" s="461" t="s">
        <v>14</v>
      </c>
      <c r="J30" s="461" t="s">
        <v>15</v>
      </c>
      <c r="K30" s="461"/>
    </row>
    <row r="31" spans="1:11" hidden="1" x14ac:dyDescent="0.35">
      <c r="A31" s="461"/>
      <c r="B31" s="461"/>
      <c r="C31" s="461"/>
      <c r="D31" s="461" t="s">
        <v>16</v>
      </c>
      <c r="E31" s="279" t="s">
        <v>17</v>
      </c>
      <c r="F31" s="461" t="s">
        <v>18</v>
      </c>
      <c r="G31" s="461" t="s">
        <v>16</v>
      </c>
      <c r="H31" s="461" t="s">
        <v>19</v>
      </c>
      <c r="I31" s="461"/>
      <c r="J31" s="461" t="s">
        <v>16</v>
      </c>
      <c r="K31" s="461" t="s">
        <v>20</v>
      </c>
    </row>
    <row r="32" spans="1:11" hidden="1" x14ac:dyDescent="0.35">
      <c r="A32" s="461"/>
      <c r="B32" s="461"/>
      <c r="C32" s="461"/>
      <c r="D32" s="461"/>
      <c r="E32" s="279" t="s">
        <v>12</v>
      </c>
      <c r="F32" s="461"/>
      <c r="G32" s="461"/>
      <c r="H32" s="461"/>
      <c r="I32" s="461"/>
      <c r="J32" s="461"/>
      <c r="K32" s="461"/>
    </row>
    <row r="33" spans="1:11" hidden="1" x14ac:dyDescent="0.35">
      <c r="A33" s="279" t="s">
        <v>21</v>
      </c>
      <c r="B33" s="279" t="s">
        <v>22</v>
      </c>
      <c r="C33" s="279" t="s">
        <v>23</v>
      </c>
      <c r="D33" s="279" t="s">
        <v>24</v>
      </c>
      <c r="E33" s="279" t="s">
        <v>25</v>
      </c>
      <c r="F33" s="279" t="s">
        <v>26</v>
      </c>
      <c r="G33" s="279" t="s">
        <v>27</v>
      </c>
      <c r="H33" s="279" t="s">
        <v>28</v>
      </c>
      <c r="I33" s="279" t="s">
        <v>29</v>
      </c>
      <c r="J33" s="279" t="s">
        <v>30</v>
      </c>
      <c r="K33" s="279" t="s">
        <v>31</v>
      </c>
    </row>
    <row r="34" spans="1:11" ht="31" hidden="1" x14ac:dyDescent="0.35">
      <c r="A34" s="152">
        <v>1</v>
      </c>
      <c r="B34" s="141" t="s">
        <v>241</v>
      </c>
      <c r="C34" s="141"/>
      <c r="D34" s="141"/>
      <c r="E34" s="153"/>
      <c r="F34" s="154"/>
      <c r="G34" s="154"/>
      <c r="H34" s="154"/>
      <c r="I34" s="154"/>
      <c r="J34" s="154"/>
      <c r="K34" s="154"/>
    </row>
    <row r="35" spans="1:11" ht="62" hidden="1" x14ac:dyDescent="0.35">
      <c r="A35" s="460" t="s">
        <v>21</v>
      </c>
      <c r="B35" s="458" t="s">
        <v>198</v>
      </c>
      <c r="C35" s="458" t="s">
        <v>242</v>
      </c>
      <c r="D35" s="458" t="s">
        <v>243</v>
      </c>
      <c r="E35" s="459"/>
      <c r="F35" s="457" t="s">
        <v>244</v>
      </c>
      <c r="G35" s="155" t="s">
        <v>245</v>
      </c>
      <c r="H35" s="155" t="s">
        <v>77</v>
      </c>
      <c r="I35" s="282" t="s">
        <v>3</v>
      </c>
      <c r="J35" s="457" t="s">
        <v>246</v>
      </c>
      <c r="K35" s="281" t="s">
        <v>247</v>
      </c>
    </row>
    <row r="36" spans="1:11" ht="62" hidden="1" x14ac:dyDescent="0.35">
      <c r="A36" s="460"/>
      <c r="B36" s="458"/>
      <c r="C36" s="458"/>
      <c r="D36" s="458"/>
      <c r="E36" s="459"/>
      <c r="F36" s="457"/>
      <c r="G36" s="155" t="s">
        <v>248</v>
      </c>
      <c r="H36" s="155" t="s">
        <v>77</v>
      </c>
      <c r="I36" s="282" t="s">
        <v>3</v>
      </c>
      <c r="J36" s="457"/>
      <c r="K36" s="281"/>
    </row>
    <row r="37" spans="1:11" ht="77.5" hidden="1" x14ac:dyDescent="0.35">
      <c r="A37" s="460"/>
      <c r="B37" s="458"/>
      <c r="C37" s="458"/>
      <c r="D37" s="458"/>
      <c r="E37" s="459"/>
      <c r="F37" s="457"/>
      <c r="G37" s="155" t="s">
        <v>249</v>
      </c>
      <c r="H37" s="155" t="s">
        <v>77</v>
      </c>
      <c r="I37" s="282" t="s">
        <v>3</v>
      </c>
      <c r="J37" s="457"/>
      <c r="K37" s="281"/>
    </row>
    <row r="38" spans="1:11" ht="77.5" hidden="1" x14ac:dyDescent="0.35">
      <c r="A38" s="460"/>
      <c r="B38" s="458"/>
      <c r="C38" s="458"/>
      <c r="D38" s="458" t="s">
        <v>250</v>
      </c>
      <c r="E38" s="459"/>
      <c r="F38" s="457" t="s">
        <v>244</v>
      </c>
      <c r="G38" s="155" t="s">
        <v>251</v>
      </c>
      <c r="H38" s="155" t="s">
        <v>98</v>
      </c>
      <c r="I38" s="282" t="s">
        <v>99</v>
      </c>
      <c r="J38" s="457" t="s">
        <v>252</v>
      </c>
      <c r="K38" s="142"/>
    </row>
    <row r="39" spans="1:11" ht="46.5" hidden="1" x14ac:dyDescent="0.35">
      <c r="A39" s="460"/>
      <c r="B39" s="458"/>
      <c r="C39" s="458"/>
      <c r="D39" s="458"/>
      <c r="E39" s="459"/>
      <c r="F39" s="457"/>
      <c r="G39" s="154" t="s">
        <v>243</v>
      </c>
      <c r="H39" s="142" t="s">
        <v>77</v>
      </c>
      <c r="I39" s="282" t="s">
        <v>3</v>
      </c>
      <c r="J39" s="457"/>
      <c r="K39" s="142"/>
    </row>
    <row r="40" spans="1:11" ht="104.5" customHeight="1" x14ac:dyDescent="0.35">
      <c r="A40" s="2" t="s">
        <v>344</v>
      </c>
      <c r="E40" s="374" t="s">
        <v>673</v>
      </c>
      <c r="F40" s="374"/>
      <c r="G40" s="374"/>
      <c r="H40" s="374"/>
      <c r="I40" s="374"/>
    </row>
    <row r="41" spans="1:11" x14ac:dyDescent="0.35">
      <c r="A41" s="2"/>
    </row>
    <row r="42" spans="1:11" x14ac:dyDescent="0.35">
      <c r="A42" s="2" t="s">
        <v>32</v>
      </c>
    </row>
    <row r="43" spans="1:11" x14ac:dyDescent="0.35">
      <c r="A43" s="2" t="s">
        <v>345</v>
      </c>
    </row>
    <row r="44" spans="1:11" x14ac:dyDescent="0.35">
      <c r="A44" s="2" t="s">
        <v>346</v>
      </c>
    </row>
    <row r="45" spans="1:11" x14ac:dyDescent="0.35">
      <c r="A45" s="2" t="s">
        <v>347</v>
      </c>
    </row>
    <row r="46" spans="1:11" x14ac:dyDescent="0.35">
      <c r="A46" s="2" t="s">
        <v>348</v>
      </c>
    </row>
    <row r="47" spans="1:11" x14ac:dyDescent="0.35">
      <c r="A47" s="2" t="s">
        <v>349</v>
      </c>
    </row>
    <row r="48" spans="1:11" ht="16" x14ac:dyDescent="0.35">
      <c r="A48" s="2" t="s">
        <v>457</v>
      </c>
    </row>
    <row r="49" spans="1:1" x14ac:dyDescent="0.35">
      <c r="A49" s="2" t="s">
        <v>350</v>
      </c>
    </row>
    <row r="50" spans="1:1" x14ac:dyDescent="0.35">
      <c r="A50" s="2" t="s">
        <v>351</v>
      </c>
    </row>
    <row r="51" spans="1:1" x14ac:dyDescent="0.35">
      <c r="A51" s="2" t="s">
        <v>352</v>
      </c>
    </row>
    <row r="52" spans="1:1" x14ac:dyDescent="0.35">
      <c r="A52" s="2" t="s">
        <v>353</v>
      </c>
    </row>
  </sheetData>
  <mergeCells count="53">
    <mergeCell ref="A2:K2"/>
    <mergeCell ref="A3:K3"/>
    <mergeCell ref="A11:A13"/>
    <mergeCell ref="B11:B13"/>
    <mergeCell ref="C11:C13"/>
    <mergeCell ref="D11:F11"/>
    <mergeCell ref="G11:H11"/>
    <mergeCell ref="I11:I13"/>
    <mergeCell ref="J11:K11"/>
    <mergeCell ref="D12:D13"/>
    <mergeCell ref="F12:F13"/>
    <mergeCell ref="G12:G13"/>
    <mergeCell ref="H12:H13"/>
    <mergeCell ref="J12:J13"/>
    <mergeCell ref="K12:K13"/>
    <mergeCell ref="J19:K19"/>
    <mergeCell ref="K20:K21"/>
    <mergeCell ref="I19:I21"/>
    <mergeCell ref="A19:A21"/>
    <mergeCell ref="B19:B21"/>
    <mergeCell ref="C19:C21"/>
    <mergeCell ref="D19:F19"/>
    <mergeCell ref="G19:H19"/>
    <mergeCell ref="D20:D21"/>
    <mergeCell ref="F20:F21"/>
    <mergeCell ref="G20:G21"/>
    <mergeCell ref="H20:H21"/>
    <mergeCell ref="J20:J21"/>
    <mergeCell ref="J30:K30"/>
    <mergeCell ref="D31:D32"/>
    <mergeCell ref="F31:F32"/>
    <mergeCell ref="G31:G32"/>
    <mergeCell ref="H31:H32"/>
    <mergeCell ref="J31:J32"/>
    <mergeCell ref="K31:K32"/>
    <mergeCell ref="I30:I32"/>
    <mergeCell ref="A30:A32"/>
    <mergeCell ref="B30:B32"/>
    <mergeCell ref="C30:C32"/>
    <mergeCell ref="D30:F30"/>
    <mergeCell ref="G30:H30"/>
    <mergeCell ref="A35:A39"/>
    <mergeCell ref="B35:B39"/>
    <mergeCell ref="C35:C39"/>
    <mergeCell ref="D35:D37"/>
    <mergeCell ref="E35:E37"/>
    <mergeCell ref="E40:I40"/>
    <mergeCell ref="J35:J37"/>
    <mergeCell ref="D38:D39"/>
    <mergeCell ref="E38:E39"/>
    <mergeCell ref="F38:F39"/>
    <mergeCell ref="J38:J39"/>
    <mergeCell ref="F35:F37"/>
  </mergeCells>
  <pageMargins left="0.64" right="0.7" top="0.75" bottom="0.75" header="0.3" footer="0.3"/>
  <pageSetup paperSize="5" scale="77" fitToHeight="0" orientation="landscape" horizontalDpi="4294967293" r:id="rId1"/>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82"/>
  <sheetViews>
    <sheetView view="pageBreakPreview" topLeftCell="A14" zoomScale="70" zoomScaleNormal="70" zoomScaleSheetLayoutView="70" workbookViewId="0">
      <selection activeCell="K24" sqref="K24:K25"/>
    </sheetView>
  </sheetViews>
  <sheetFormatPr defaultColWidth="10.83203125" defaultRowHeight="15.5" x14ac:dyDescent="0.35"/>
  <cols>
    <col min="1" max="1" width="4.5" style="56" customWidth="1"/>
    <col min="2" max="2" width="25.5" style="56" customWidth="1"/>
    <col min="3" max="3" width="13.9140625" style="56" customWidth="1"/>
    <col min="4" max="4" width="12.08203125" style="56" customWidth="1"/>
    <col min="5" max="5" width="35.33203125" style="56" customWidth="1"/>
    <col min="6" max="6" width="11.5" style="56" customWidth="1"/>
    <col min="7" max="7" width="22.25" style="56" customWidth="1"/>
    <col min="8" max="8" width="34.75" style="56" customWidth="1"/>
    <col min="9" max="9" width="9.5" style="56" customWidth="1"/>
    <col min="10" max="10" width="7.08203125" style="56" customWidth="1"/>
    <col min="11" max="11" width="30.08203125" style="56" customWidth="1"/>
    <col min="12" max="12" width="11.25" style="56" customWidth="1"/>
    <col min="13" max="13" width="47.08203125" style="56" customWidth="1"/>
    <col min="14" max="16384" width="10.83203125" style="56"/>
  </cols>
  <sheetData>
    <row r="1" spans="1:12" x14ac:dyDescent="0.35">
      <c r="L1" s="97" t="s">
        <v>449</v>
      </c>
    </row>
    <row r="2" spans="1:12" x14ac:dyDescent="0.35">
      <c r="L2" s="97" t="s">
        <v>390</v>
      </c>
    </row>
    <row r="4" spans="1:12" x14ac:dyDescent="0.35">
      <c r="A4" s="483" t="s">
        <v>568</v>
      </c>
      <c r="B4" s="483"/>
      <c r="C4" s="483"/>
      <c r="D4" s="483"/>
      <c r="E4" s="483"/>
      <c r="F4" s="483"/>
      <c r="G4" s="483"/>
      <c r="H4" s="483"/>
      <c r="I4" s="483"/>
      <c r="J4" s="483"/>
      <c r="K4" s="483"/>
      <c r="L4" s="483"/>
    </row>
    <row r="5" spans="1:12" x14ac:dyDescent="0.35">
      <c r="A5" s="483" t="s">
        <v>253</v>
      </c>
      <c r="B5" s="483"/>
      <c r="C5" s="483"/>
      <c r="D5" s="483"/>
      <c r="E5" s="483"/>
      <c r="F5" s="483"/>
      <c r="G5" s="483"/>
      <c r="H5" s="483"/>
      <c r="I5" s="483"/>
      <c r="J5" s="483"/>
      <c r="K5" s="483"/>
      <c r="L5" s="483"/>
    </row>
    <row r="6" spans="1:12" customFormat="1" x14ac:dyDescent="0.35">
      <c r="A6" s="82" t="s">
        <v>132</v>
      </c>
      <c r="C6" s="82" t="s">
        <v>529</v>
      </c>
      <c r="D6" s="1"/>
      <c r="E6" s="1"/>
      <c r="F6" s="1"/>
      <c r="G6" s="1"/>
      <c r="H6" s="1"/>
    </row>
    <row r="7" spans="1:12" customFormat="1" x14ac:dyDescent="0.35">
      <c r="A7" s="82" t="s">
        <v>139</v>
      </c>
      <c r="C7" s="98" t="s">
        <v>535</v>
      </c>
      <c r="D7" s="1"/>
      <c r="E7" s="1"/>
      <c r="F7" s="1"/>
      <c r="G7" s="1"/>
      <c r="H7" s="1"/>
    </row>
    <row r="8" spans="1:12" customFormat="1" x14ac:dyDescent="0.35">
      <c r="A8" s="82" t="s">
        <v>131</v>
      </c>
      <c r="C8" s="82" t="s">
        <v>672</v>
      </c>
      <c r="D8" s="1"/>
      <c r="E8" s="1"/>
      <c r="F8" s="1"/>
      <c r="G8" s="1"/>
      <c r="H8" s="1"/>
    </row>
    <row r="9" spans="1:12" customFormat="1" x14ac:dyDescent="0.35">
      <c r="A9" s="82" t="s">
        <v>134</v>
      </c>
      <c r="C9" s="82" t="s">
        <v>672</v>
      </c>
      <c r="D9" s="1"/>
      <c r="E9" s="1"/>
      <c r="F9" s="1"/>
      <c r="G9" s="1"/>
      <c r="H9" s="1"/>
    </row>
    <row r="10" spans="1:12" customFormat="1" x14ac:dyDescent="0.35">
      <c r="A10" s="82" t="s">
        <v>101</v>
      </c>
      <c r="C10" s="484" t="s">
        <v>626</v>
      </c>
      <c r="D10" s="484"/>
      <c r="E10" s="484"/>
      <c r="F10" s="484"/>
      <c r="G10" s="484"/>
      <c r="H10" s="484"/>
      <c r="I10" s="484"/>
      <c r="J10" s="484"/>
      <c r="K10" s="484"/>
    </row>
    <row r="11" spans="1:12" customFormat="1" ht="20" customHeight="1" x14ac:dyDescent="0.35">
      <c r="A11" s="82" t="s">
        <v>396</v>
      </c>
      <c r="C11" s="484" t="s">
        <v>627</v>
      </c>
      <c r="D11" s="484"/>
      <c r="E11" s="484"/>
      <c r="F11" s="484"/>
      <c r="G11" s="484"/>
      <c r="H11" s="484"/>
      <c r="I11" s="484"/>
      <c r="J11" s="484"/>
      <c r="K11" s="484"/>
    </row>
    <row r="12" spans="1:12" customFormat="1" x14ac:dyDescent="0.35">
      <c r="A12" s="83" t="s">
        <v>6</v>
      </c>
      <c r="B12" s="83"/>
      <c r="C12" s="36" t="s">
        <v>555</v>
      </c>
      <c r="D12" s="56"/>
      <c r="E12" s="1"/>
      <c r="F12" s="1"/>
      <c r="G12" s="1"/>
      <c r="H12" s="1"/>
    </row>
    <row r="13" spans="1:12" customFormat="1" ht="16" thickBot="1" x14ac:dyDescent="0.4">
      <c r="A13" s="181" t="s">
        <v>461</v>
      </c>
      <c r="B13" s="182"/>
      <c r="C13" s="98" t="s">
        <v>535</v>
      </c>
      <c r="D13" s="183"/>
      <c r="E13" s="121"/>
      <c r="F13" s="121"/>
      <c r="G13" s="121"/>
      <c r="H13" s="121"/>
      <c r="I13" s="120"/>
      <c r="J13" s="120"/>
      <c r="K13" s="120"/>
      <c r="L13" s="122"/>
    </row>
    <row r="14" spans="1:12" x14ac:dyDescent="0.35">
      <c r="A14" s="485" t="s">
        <v>8</v>
      </c>
      <c r="B14" s="486" t="s">
        <v>35</v>
      </c>
      <c r="C14" s="488" t="s">
        <v>36</v>
      </c>
      <c r="D14" s="491" t="s">
        <v>12</v>
      </c>
      <c r="E14" s="485"/>
      <c r="F14" s="485"/>
      <c r="G14" s="485"/>
      <c r="H14" s="485" t="s">
        <v>37</v>
      </c>
      <c r="I14" s="485"/>
      <c r="J14" s="485" t="s">
        <v>14</v>
      </c>
      <c r="K14" s="485" t="s">
        <v>38</v>
      </c>
      <c r="L14" s="485"/>
    </row>
    <row r="15" spans="1:12" x14ac:dyDescent="0.35">
      <c r="A15" s="477"/>
      <c r="B15" s="487"/>
      <c r="C15" s="489"/>
      <c r="D15" s="492" t="s">
        <v>39</v>
      </c>
      <c r="E15" s="477" t="s">
        <v>16</v>
      </c>
      <c r="F15" s="364" t="s">
        <v>17</v>
      </c>
      <c r="G15" s="477" t="s">
        <v>18</v>
      </c>
      <c r="H15" s="477" t="s">
        <v>16</v>
      </c>
      <c r="I15" s="477" t="s">
        <v>19</v>
      </c>
      <c r="J15" s="477"/>
      <c r="K15" s="477" t="s">
        <v>16</v>
      </c>
      <c r="L15" s="477" t="s">
        <v>20</v>
      </c>
    </row>
    <row r="16" spans="1:12" ht="16" thickBot="1" x14ac:dyDescent="0.4">
      <c r="A16" s="477"/>
      <c r="B16" s="487"/>
      <c r="C16" s="490"/>
      <c r="D16" s="492"/>
      <c r="E16" s="477"/>
      <c r="F16" s="364" t="s">
        <v>12</v>
      </c>
      <c r="G16" s="477"/>
      <c r="H16" s="477"/>
      <c r="I16" s="477"/>
      <c r="J16" s="477"/>
      <c r="K16" s="477"/>
      <c r="L16" s="477"/>
    </row>
    <row r="17" spans="1:13" x14ac:dyDescent="0.35">
      <c r="A17" s="364" t="s">
        <v>21</v>
      </c>
      <c r="B17" s="364" t="s">
        <v>22</v>
      </c>
      <c r="C17" s="363" t="s">
        <v>23</v>
      </c>
      <c r="D17" s="364" t="s">
        <v>24</v>
      </c>
      <c r="E17" s="364" t="s">
        <v>25</v>
      </c>
      <c r="F17" s="364" t="s">
        <v>26</v>
      </c>
      <c r="G17" s="364" t="s">
        <v>27</v>
      </c>
      <c r="H17" s="364" t="s">
        <v>28</v>
      </c>
      <c r="I17" s="364" t="s">
        <v>29</v>
      </c>
      <c r="J17" s="364" t="s">
        <v>30</v>
      </c>
      <c r="K17" s="364" t="s">
        <v>31</v>
      </c>
      <c r="L17" s="364" t="s">
        <v>40</v>
      </c>
    </row>
    <row r="18" spans="1:13" ht="46.5" hidden="1" x14ac:dyDescent="0.35">
      <c r="A18" s="57" t="s">
        <v>1</v>
      </c>
      <c r="B18" s="57" t="s">
        <v>254</v>
      </c>
      <c r="C18" s="57"/>
      <c r="D18" s="57"/>
      <c r="E18" s="57"/>
      <c r="F18" s="58"/>
      <c r="G18" s="59"/>
      <c r="H18" s="59"/>
      <c r="I18" s="59"/>
      <c r="J18" s="59"/>
      <c r="K18" s="59"/>
      <c r="L18" s="59"/>
      <c r="M18" s="286" t="s">
        <v>186</v>
      </c>
    </row>
    <row r="19" spans="1:13" ht="64.5" hidden="1" customHeight="1" x14ac:dyDescent="0.35">
      <c r="A19" s="65">
        <v>1</v>
      </c>
      <c r="B19" s="60" t="s">
        <v>255</v>
      </c>
      <c r="C19" s="60"/>
      <c r="D19" s="60" t="s">
        <v>41</v>
      </c>
      <c r="E19" s="60" t="s">
        <v>256</v>
      </c>
      <c r="F19" s="62"/>
      <c r="G19" s="62" t="s">
        <v>257</v>
      </c>
      <c r="H19" s="62" t="s">
        <v>258</v>
      </c>
      <c r="I19" s="71"/>
      <c r="J19" s="71"/>
      <c r="K19" s="62" t="s">
        <v>259</v>
      </c>
      <c r="L19" s="62"/>
    </row>
    <row r="20" spans="1:13" ht="72" hidden="1" customHeight="1" x14ac:dyDescent="0.35">
      <c r="A20" s="60"/>
      <c r="B20" s="60" t="s">
        <v>260</v>
      </c>
      <c r="C20" s="60"/>
      <c r="D20" s="60" t="s">
        <v>42</v>
      </c>
      <c r="E20" s="72" t="s">
        <v>261</v>
      </c>
      <c r="F20" s="62"/>
      <c r="G20" s="62" t="s">
        <v>257</v>
      </c>
      <c r="H20" s="62" t="s">
        <v>262</v>
      </c>
      <c r="I20" s="71" t="s">
        <v>98</v>
      </c>
      <c r="J20" s="62" t="s">
        <v>99</v>
      </c>
      <c r="K20" s="62" t="s">
        <v>263</v>
      </c>
      <c r="L20" s="62"/>
    </row>
    <row r="21" spans="1:13" ht="124" hidden="1" x14ac:dyDescent="0.35">
      <c r="A21" s="60"/>
      <c r="B21" s="60" t="s">
        <v>264</v>
      </c>
      <c r="C21" s="60"/>
      <c r="D21" s="60" t="s">
        <v>43</v>
      </c>
      <c r="E21" s="60" t="s">
        <v>265</v>
      </c>
      <c r="F21" s="62"/>
      <c r="G21" s="62" t="s">
        <v>257</v>
      </c>
      <c r="H21" s="72" t="s">
        <v>266</v>
      </c>
      <c r="I21" s="71"/>
      <c r="J21" s="71"/>
      <c r="K21" s="62" t="s">
        <v>267</v>
      </c>
      <c r="L21" s="62"/>
    </row>
    <row r="22" spans="1:13" ht="372" hidden="1" x14ac:dyDescent="0.35">
      <c r="A22" s="65"/>
      <c r="B22" s="60"/>
      <c r="C22" s="60"/>
      <c r="D22" s="60" t="s">
        <v>44</v>
      </c>
      <c r="E22" s="72" t="s">
        <v>268</v>
      </c>
      <c r="F22" s="62"/>
      <c r="G22" s="62" t="s">
        <v>257</v>
      </c>
      <c r="H22" s="60" t="s">
        <v>269</v>
      </c>
      <c r="I22" s="71" t="s">
        <v>270</v>
      </c>
      <c r="J22" s="71" t="s">
        <v>99</v>
      </c>
      <c r="K22" s="62" t="s">
        <v>271</v>
      </c>
      <c r="L22" s="62"/>
    </row>
    <row r="23" spans="1:13" ht="47.25" customHeight="1" x14ac:dyDescent="0.35">
      <c r="A23" s="65"/>
      <c r="B23" s="60" t="s">
        <v>679</v>
      </c>
      <c r="C23" s="60" t="s">
        <v>680</v>
      </c>
      <c r="D23" s="60" t="s">
        <v>44</v>
      </c>
      <c r="E23" s="72" t="s">
        <v>693</v>
      </c>
      <c r="F23" s="296" t="s">
        <v>677</v>
      </c>
      <c r="G23" s="311" t="s">
        <v>694</v>
      </c>
      <c r="H23" s="62" t="s">
        <v>695</v>
      </c>
      <c r="I23" s="71" t="s">
        <v>703</v>
      </c>
      <c r="J23" s="161"/>
      <c r="K23" s="62"/>
      <c r="L23" s="62"/>
    </row>
    <row r="24" spans="1:13" ht="47.25" customHeight="1" x14ac:dyDescent="0.35">
      <c r="A24" s="65"/>
      <c r="B24" s="60" t="s">
        <v>545</v>
      </c>
      <c r="C24" s="60" t="s">
        <v>546</v>
      </c>
      <c r="D24" s="60" t="s">
        <v>44</v>
      </c>
      <c r="E24" s="72" t="s">
        <v>685</v>
      </c>
      <c r="F24" s="296" t="s">
        <v>677</v>
      </c>
      <c r="G24" s="311" t="s">
        <v>557</v>
      </c>
      <c r="H24" s="62" t="s">
        <v>553</v>
      </c>
      <c r="I24" s="71" t="s">
        <v>77</v>
      </c>
      <c r="J24" s="161" t="s">
        <v>3</v>
      </c>
      <c r="K24" s="480" t="s">
        <v>698</v>
      </c>
      <c r="L24" s="62" t="s">
        <v>544</v>
      </c>
    </row>
    <row r="25" spans="1:13" ht="47.25" customHeight="1" x14ac:dyDescent="0.35">
      <c r="A25" s="65"/>
      <c r="B25" s="60"/>
      <c r="C25" s="60"/>
      <c r="D25" s="60"/>
      <c r="E25" s="72" t="s">
        <v>682</v>
      </c>
      <c r="F25" s="296" t="s">
        <v>678</v>
      </c>
      <c r="G25" s="311" t="s">
        <v>557</v>
      </c>
      <c r="H25" s="62" t="s">
        <v>683</v>
      </c>
      <c r="I25" s="71" t="s">
        <v>703</v>
      </c>
      <c r="J25" s="161" t="s">
        <v>3</v>
      </c>
      <c r="K25" s="481"/>
      <c r="L25" s="62" t="s">
        <v>544</v>
      </c>
    </row>
    <row r="26" spans="1:13" ht="70.5" customHeight="1" x14ac:dyDescent="0.35">
      <c r="A26" s="65"/>
      <c r="B26" s="60" t="s">
        <v>548</v>
      </c>
      <c r="C26" s="60" t="s">
        <v>549</v>
      </c>
      <c r="D26" s="60" t="s">
        <v>44</v>
      </c>
      <c r="E26" s="72" t="s">
        <v>704</v>
      </c>
      <c r="F26" s="296" t="s">
        <v>681</v>
      </c>
      <c r="G26" s="311" t="s">
        <v>558</v>
      </c>
      <c r="H26" s="62" t="s">
        <v>554</v>
      </c>
      <c r="I26" s="71" t="s">
        <v>703</v>
      </c>
      <c r="J26" s="161" t="s">
        <v>3</v>
      </c>
      <c r="K26" s="480" t="s">
        <v>706</v>
      </c>
      <c r="L26" s="62" t="s">
        <v>544</v>
      </c>
    </row>
    <row r="27" spans="1:13" ht="34" customHeight="1" x14ac:dyDescent="0.35">
      <c r="A27" s="65"/>
      <c r="B27" s="60"/>
      <c r="C27" s="60"/>
      <c r="D27" s="60"/>
      <c r="E27" s="72"/>
      <c r="F27" s="61"/>
      <c r="G27" s="62"/>
      <c r="H27" s="62" t="s">
        <v>552</v>
      </c>
      <c r="I27" s="71" t="s">
        <v>77</v>
      </c>
      <c r="J27" s="161" t="s">
        <v>3</v>
      </c>
      <c r="K27" s="482"/>
      <c r="L27" s="62" t="s">
        <v>544</v>
      </c>
    </row>
    <row r="29" spans="1:13" ht="85.5" customHeight="1" x14ac:dyDescent="0.35">
      <c r="A29" s="2" t="s">
        <v>45</v>
      </c>
      <c r="H29" s="374" t="s">
        <v>673</v>
      </c>
      <c r="I29" s="374"/>
      <c r="J29" s="374"/>
      <c r="K29" s="374"/>
      <c r="L29" s="374"/>
    </row>
    <row r="30" spans="1:13" ht="15.75" hidden="1" customHeight="1" x14ac:dyDescent="0.35">
      <c r="A30" s="2" t="s">
        <v>32</v>
      </c>
      <c r="D30" s="56" t="s">
        <v>335</v>
      </c>
    </row>
    <row r="31" spans="1:13" ht="15.75" hidden="1" customHeight="1" x14ac:dyDescent="0.35">
      <c r="A31" s="2" t="s">
        <v>354</v>
      </c>
      <c r="B31" s="478" t="s">
        <v>35</v>
      </c>
      <c r="C31" s="478" t="s">
        <v>36</v>
      </c>
      <c r="D31" s="478" t="s">
        <v>12</v>
      </c>
      <c r="E31" s="478"/>
      <c r="F31" s="478"/>
      <c r="G31" s="478"/>
      <c r="H31" s="475" t="s">
        <v>37</v>
      </c>
      <c r="I31" s="476"/>
      <c r="J31" s="466" t="s">
        <v>14</v>
      </c>
      <c r="K31" s="475" t="s">
        <v>38</v>
      </c>
      <c r="L31" s="476"/>
    </row>
    <row r="32" spans="1:13" ht="15.75" hidden="1" customHeight="1" x14ac:dyDescent="0.35">
      <c r="A32" s="2" t="s">
        <v>355</v>
      </c>
      <c r="B32" s="478"/>
      <c r="C32" s="478"/>
      <c r="D32" s="478" t="s">
        <v>39</v>
      </c>
      <c r="E32" s="478" t="s">
        <v>16</v>
      </c>
      <c r="F32" s="280" t="s">
        <v>17</v>
      </c>
      <c r="G32" s="478" t="s">
        <v>18</v>
      </c>
      <c r="H32" s="466" t="s">
        <v>16</v>
      </c>
      <c r="I32" s="466" t="s">
        <v>19</v>
      </c>
      <c r="J32" s="479"/>
      <c r="K32" s="466" t="s">
        <v>16</v>
      </c>
      <c r="L32" s="466" t="s">
        <v>20</v>
      </c>
    </row>
    <row r="33" spans="1:12" ht="15.75" hidden="1" customHeight="1" x14ac:dyDescent="0.35">
      <c r="A33" s="2" t="s">
        <v>356</v>
      </c>
      <c r="B33" s="478"/>
      <c r="C33" s="478"/>
      <c r="D33" s="478"/>
      <c r="E33" s="478"/>
      <c r="F33" s="280" t="s">
        <v>12</v>
      </c>
      <c r="G33" s="478"/>
      <c r="H33" s="467"/>
      <c r="I33" s="467"/>
      <c r="J33" s="467"/>
      <c r="K33" s="467"/>
      <c r="L33" s="467"/>
    </row>
    <row r="34" spans="1:12" ht="15.75" hidden="1" customHeight="1" x14ac:dyDescent="0.35">
      <c r="A34" s="2" t="s">
        <v>357</v>
      </c>
      <c r="B34" s="280" t="s">
        <v>22</v>
      </c>
      <c r="C34" s="280" t="s">
        <v>23</v>
      </c>
      <c r="D34" s="280" t="s">
        <v>24</v>
      </c>
      <c r="E34" s="280" t="s">
        <v>25</v>
      </c>
      <c r="F34" s="280" t="s">
        <v>26</v>
      </c>
      <c r="G34" s="280" t="s">
        <v>27</v>
      </c>
      <c r="H34" s="280" t="s">
        <v>28</v>
      </c>
      <c r="I34" s="280" t="s">
        <v>29</v>
      </c>
      <c r="J34" s="280" t="s">
        <v>30</v>
      </c>
      <c r="K34" s="280" t="s">
        <v>31</v>
      </c>
      <c r="L34" s="280" t="s">
        <v>40</v>
      </c>
    </row>
    <row r="35" spans="1:12" ht="90" hidden="1" customHeight="1" x14ac:dyDescent="0.35">
      <c r="A35" s="2" t="s">
        <v>358</v>
      </c>
      <c r="B35" s="60" t="s">
        <v>276</v>
      </c>
      <c r="C35" s="60"/>
      <c r="D35" s="60"/>
      <c r="E35" s="60"/>
      <c r="F35" s="61"/>
      <c r="G35" s="62"/>
      <c r="H35" s="62"/>
      <c r="I35" s="62"/>
      <c r="J35" s="62"/>
      <c r="K35" s="62"/>
      <c r="L35" s="62"/>
    </row>
    <row r="36" spans="1:12" ht="30" hidden="1" customHeight="1" x14ac:dyDescent="0.35">
      <c r="A36" s="2" t="s">
        <v>359</v>
      </c>
      <c r="B36" s="60" t="s">
        <v>277</v>
      </c>
      <c r="C36" s="60" t="s">
        <v>278</v>
      </c>
      <c r="D36" s="60" t="s">
        <v>41</v>
      </c>
      <c r="E36" s="72" t="s">
        <v>135</v>
      </c>
      <c r="F36" s="61"/>
      <c r="G36" s="62"/>
      <c r="H36" s="62"/>
      <c r="I36" s="62"/>
      <c r="J36" s="62"/>
      <c r="K36" s="62"/>
      <c r="L36" s="62"/>
    </row>
    <row r="37" spans="1:12" ht="60" hidden="1" customHeight="1" x14ac:dyDescent="0.35">
      <c r="A37" s="2" t="s">
        <v>360</v>
      </c>
      <c r="B37" s="60" t="s">
        <v>279</v>
      </c>
      <c r="C37" s="60"/>
      <c r="D37" s="60" t="s">
        <v>42</v>
      </c>
      <c r="E37" s="60" t="s">
        <v>280</v>
      </c>
      <c r="F37" s="62"/>
      <c r="G37" s="62" t="s">
        <v>281</v>
      </c>
      <c r="H37" s="62" t="s">
        <v>282</v>
      </c>
      <c r="I37" s="62" t="s">
        <v>98</v>
      </c>
      <c r="J37" s="62" t="s">
        <v>99</v>
      </c>
      <c r="K37" s="71" t="s">
        <v>283</v>
      </c>
      <c r="L37" s="62" t="s">
        <v>284</v>
      </c>
    </row>
    <row r="38" spans="1:12" ht="30" hidden="1" customHeight="1" x14ac:dyDescent="0.35">
      <c r="A38" s="2" t="s">
        <v>361</v>
      </c>
      <c r="B38" s="60" t="s">
        <v>285</v>
      </c>
      <c r="C38" s="60"/>
      <c r="D38" s="60" t="s">
        <v>43</v>
      </c>
      <c r="E38" s="60" t="s">
        <v>286</v>
      </c>
      <c r="F38" s="61"/>
      <c r="G38" s="62" t="s">
        <v>281</v>
      </c>
      <c r="H38" s="62" t="s">
        <v>287</v>
      </c>
      <c r="I38" s="62" t="s">
        <v>98</v>
      </c>
      <c r="J38" s="62" t="s">
        <v>99</v>
      </c>
      <c r="K38" s="71" t="s">
        <v>283</v>
      </c>
      <c r="L38" s="62" t="s">
        <v>284</v>
      </c>
    </row>
    <row r="39" spans="1:12" ht="60" hidden="1" customHeight="1" x14ac:dyDescent="0.35">
      <c r="A39" s="2" t="s">
        <v>362</v>
      </c>
      <c r="B39" s="60"/>
      <c r="C39" s="60"/>
      <c r="D39" s="60" t="s">
        <v>44</v>
      </c>
      <c r="E39" s="60" t="s">
        <v>288</v>
      </c>
      <c r="F39" s="62"/>
      <c r="G39" s="62" t="s">
        <v>281</v>
      </c>
      <c r="H39" s="62" t="s">
        <v>289</v>
      </c>
      <c r="I39" s="62" t="s">
        <v>98</v>
      </c>
      <c r="J39" s="62" t="s">
        <v>99</v>
      </c>
      <c r="K39" s="71" t="s">
        <v>290</v>
      </c>
      <c r="L39" s="62" t="s">
        <v>284</v>
      </c>
    </row>
    <row r="40" spans="1:12" ht="60" hidden="1" customHeight="1" x14ac:dyDescent="0.35">
      <c r="A40" s="2" t="s">
        <v>363</v>
      </c>
      <c r="B40" s="60"/>
      <c r="C40" s="60"/>
      <c r="D40" s="60"/>
      <c r="E40" s="72" t="s">
        <v>291</v>
      </c>
      <c r="F40" s="62"/>
      <c r="G40" s="62" t="s">
        <v>281</v>
      </c>
      <c r="H40" s="62" t="s">
        <v>292</v>
      </c>
      <c r="I40" s="62" t="s">
        <v>293</v>
      </c>
      <c r="J40" s="62" t="s">
        <v>3</v>
      </c>
      <c r="K40" s="71" t="s">
        <v>294</v>
      </c>
      <c r="L40" s="62" t="s">
        <v>284</v>
      </c>
    </row>
    <row r="41" spans="1:12" ht="15" hidden="1" customHeight="1" x14ac:dyDescent="0.35">
      <c r="A41" s="2" t="s">
        <v>364</v>
      </c>
      <c r="B41" s="60"/>
      <c r="C41" s="60"/>
      <c r="D41" s="60" t="s">
        <v>273</v>
      </c>
      <c r="E41" s="72" t="s">
        <v>135</v>
      </c>
      <c r="F41" s="62"/>
      <c r="G41" s="62"/>
      <c r="H41" s="62"/>
      <c r="I41" s="62"/>
      <c r="J41" s="71"/>
      <c r="K41" s="71"/>
      <c r="L41" s="62"/>
    </row>
    <row r="42" spans="1:12" ht="15.5" hidden="1" customHeight="1" x14ac:dyDescent="0.35">
      <c r="A42" s="65"/>
      <c r="B42" s="60"/>
      <c r="C42" s="60"/>
      <c r="D42" s="60" t="s">
        <v>274</v>
      </c>
      <c r="E42" s="72" t="s">
        <v>135</v>
      </c>
      <c r="F42" s="62"/>
      <c r="G42" s="62"/>
      <c r="H42" s="62"/>
      <c r="I42" s="62"/>
      <c r="J42" s="71"/>
      <c r="K42" s="71"/>
      <c r="L42" s="62"/>
    </row>
    <row r="43" spans="1:12" ht="46.5" hidden="1" customHeight="1" x14ac:dyDescent="0.35">
      <c r="A43" s="65"/>
      <c r="B43" s="60"/>
      <c r="C43" s="60"/>
      <c r="D43" s="60" t="s">
        <v>275</v>
      </c>
      <c r="E43" s="72" t="s">
        <v>135</v>
      </c>
      <c r="F43" s="62"/>
      <c r="G43" s="62"/>
      <c r="H43" s="62"/>
      <c r="I43" s="62"/>
      <c r="J43" s="71"/>
      <c r="K43" s="71"/>
      <c r="L43" s="62"/>
    </row>
    <row r="44" spans="1:12" ht="15.5" hidden="1" customHeight="1" x14ac:dyDescent="0.35">
      <c r="A44" s="65"/>
      <c r="B44" s="60"/>
      <c r="C44" s="60"/>
      <c r="D44" s="60"/>
      <c r="E44" s="60"/>
      <c r="F44" s="62"/>
      <c r="G44" s="62"/>
      <c r="H44" s="62"/>
      <c r="I44" s="62"/>
      <c r="J44" s="71"/>
      <c r="K44" s="71"/>
      <c r="L44" s="62"/>
    </row>
    <row r="45" spans="1:12" ht="46.5" hidden="1" customHeight="1" x14ac:dyDescent="0.35">
      <c r="A45" s="60" t="s">
        <v>295</v>
      </c>
      <c r="B45" s="60" t="s">
        <v>296</v>
      </c>
      <c r="C45" s="60"/>
      <c r="D45" s="60"/>
      <c r="E45" s="60"/>
      <c r="F45" s="61"/>
      <c r="G45" s="62"/>
      <c r="H45" s="62"/>
      <c r="I45" s="62"/>
      <c r="J45" s="62"/>
      <c r="K45" s="62"/>
      <c r="L45" s="62"/>
    </row>
    <row r="46" spans="1:12" ht="46.5" hidden="1" customHeight="1" x14ac:dyDescent="0.35">
      <c r="A46" s="65">
        <v>1</v>
      </c>
      <c r="B46" s="60" t="s">
        <v>297</v>
      </c>
      <c r="C46" s="60"/>
      <c r="D46" s="60"/>
      <c r="E46" s="60"/>
      <c r="F46" s="61"/>
      <c r="G46" s="62"/>
      <c r="H46" s="62"/>
      <c r="I46" s="62"/>
      <c r="J46" s="62"/>
      <c r="K46" s="62"/>
      <c r="L46" s="62"/>
    </row>
    <row r="47" spans="1:12" ht="62" hidden="1" customHeight="1" x14ac:dyDescent="0.35">
      <c r="A47" s="65"/>
      <c r="B47" s="60" t="s">
        <v>298</v>
      </c>
      <c r="C47" s="60"/>
      <c r="D47" s="60"/>
      <c r="E47" s="60"/>
      <c r="F47" s="62"/>
      <c r="G47" s="62"/>
      <c r="H47" s="62"/>
      <c r="I47" s="62"/>
      <c r="J47" s="62"/>
      <c r="K47" s="71"/>
      <c r="L47" s="61"/>
    </row>
    <row r="48" spans="1:12" ht="31" hidden="1" customHeight="1" x14ac:dyDescent="0.35">
      <c r="A48" s="65"/>
      <c r="B48" s="60" t="s">
        <v>299</v>
      </c>
      <c r="C48" s="60"/>
      <c r="D48" s="60"/>
      <c r="E48" s="60"/>
      <c r="F48" s="61"/>
      <c r="G48" s="62"/>
      <c r="H48" s="62"/>
      <c r="I48" s="62"/>
      <c r="J48" s="62"/>
      <c r="K48" s="71"/>
      <c r="L48" s="62"/>
    </row>
    <row r="49" spans="1:12" ht="15.5" hidden="1" customHeight="1" x14ac:dyDescent="0.35">
      <c r="A49" s="65"/>
      <c r="B49" s="60"/>
      <c r="C49" s="60"/>
      <c r="D49" s="60"/>
      <c r="E49" s="60"/>
      <c r="F49" s="62"/>
      <c r="G49" s="62"/>
      <c r="H49" s="62"/>
      <c r="I49" s="62"/>
      <c r="J49" s="71"/>
      <c r="K49" s="71"/>
      <c r="L49" s="62"/>
    </row>
    <row r="50" spans="1:12" ht="15.5" hidden="1" customHeight="1" x14ac:dyDescent="0.35"/>
    <row r="51" spans="1:12" ht="15.5" hidden="1" customHeight="1" x14ac:dyDescent="0.35"/>
    <row r="52" spans="1:12" ht="15.5" hidden="1" customHeight="1" x14ac:dyDescent="0.35">
      <c r="A52" s="144" t="s">
        <v>34</v>
      </c>
      <c r="B52" s="145"/>
      <c r="C52" s="145"/>
      <c r="D52" s="144" t="str">
        <f>'[2]6b Risk Strategis OPD'!D42</f>
        <v>: DP3AP2KB</v>
      </c>
      <c r="E52" s="145"/>
      <c r="F52" s="145"/>
      <c r="G52" s="145"/>
      <c r="H52" s="145"/>
      <c r="I52" s="145"/>
      <c r="J52" s="145"/>
      <c r="K52" s="145"/>
      <c r="L52" s="145"/>
    </row>
    <row r="53" spans="1:12" ht="15.5" hidden="1" customHeight="1" x14ac:dyDescent="0.35">
      <c r="A53" s="461" t="s">
        <v>8</v>
      </c>
      <c r="B53" s="461" t="s">
        <v>35</v>
      </c>
      <c r="C53" s="461" t="s">
        <v>36</v>
      </c>
      <c r="D53" s="461" t="s">
        <v>12</v>
      </c>
      <c r="E53" s="461"/>
      <c r="F53" s="461"/>
      <c r="G53" s="461"/>
      <c r="H53" s="473" t="s">
        <v>37</v>
      </c>
      <c r="I53" s="474"/>
      <c r="J53" s="464" t="s">
        <v>14</v>
      </c>
      <c r="K53" s="473" t="s">
        <v>38</v>
      </c>
      <c r="L53" s="474"/>
    </row>
    <row r="54" spans="1:12" ht="15.5" hidden="1" customHeight="1" x14ac:dyDescent="0.35">
      <c r="A54" s="461"/>
      <c r="B54" s="461"/>
      <c r="C54" s="461"/>
      <c r="D54" s="461" t="s">
        <v>39</v>
      </c>
      <c r="E54" s="461" t="s">
        <v>16</v>
      </c>
      <c r="F54" s="279" t="s">
        <v>17</v>
      </c>
      <c r="G54" s="461" t="s">
        <v>18</v>
      </c>
      <c r="H54" s="464" t="s">
        <v>16</v>
      </c>
      <c r="I54" s="464" t="s">
        <v>19</v>
      </c>
      <c r="J54" s="472"/>
      <c r="K54" s="464" t="s">
        <v>16</v>
      </c>
      <c r="L54" s="464" t="s">
        <v>20</v>
      </c>
    </row>
    <row r="55" spans="1:12" ht="15.5" hidden="1" customHeight="1" x14ac:dyDescent="0.35">
      <c r="A55" s="461"/>
      <c r="B55" s="461"/>
      <c r="C55" s="461"/>
      <c r="D55" s="461"/>
      <c r="E55" s="461"/>
      <c r="F55" s="279" t="s">
        <v>12</v>
      </c>
      <c r="G55" s="461"/>
      <c r="H55" s="465"/>
      <c r="I55" s="465"/>
      <c r="J55" s="465"/>
      <c r="K55" s="465"/>
      <c r="L55" s="465"/>
    </row>
    <row r="56" spans="1:12" ht="15.5" hidden="1" customHeight="1" x14ac:dyDescent="0.35">
      <c r="A56" s="279" t="s">
        <v>21</v>
      </c>
      <c r="B56" s="279" t="s">
        <v>22</v>
      </c>
      <c r="C56" s="279" t="s">
        <v>23</v>
      </c>
      <c r="D56" s="279" t="s">
        <v>24</v>
      </c>
      <c r="E56" s="279" t="s">
        <v>25</v>
      </c>
      <c r="F56" s="279" t="s">
        <v>26</v>
      </c>
      <c r="G56" s="279" t="s">
        <v>27</v>
      </c>
      <c r="H56" s="279" t="s">
        <v>28</v>
      </c>
      <c r="I56" s="279" t="s">
        <v>29</v>
      </c>
      <c r="J56" s="279" t="s">
        <v>30</v>
      </c>
      <c r="K56" s="279" t="s">
        <v>31</v>
      </c>
      <c r="L56" s="279" t="s">
        <v>40</v>
      </c>
    </row>
    <row r="57" spans="1:12" ht="31" hidden="1" customHeight="1" x14ac:dyDescent="0.35">
      <c r="A57" s="143" t="s">
        <v>1</v>
      </c>
      <c r="B57" s="143" t="s">
        <v>300</v>
      </c>
      <c r="C57" s="143"/>
      <c r="D57" s="143"/>
      <c r="E57" s="143"/>
      <c r="F57" s="146"/>
      <c r="G57" s="142"/>
      <c r="H57" s="142"/>
      <c r="I57" s="142"/>
      <c r="J57" s="142"/>
      <c r="K57" s="142"/>
      <c r="L57" s="142"/>
    </row>
    <row r="58" spans="1:12" ht="46.5" hidden="1" customHeight="1" x14ac:dyDescent="0.35">
      <c r="A58" s="278">
        <v>1</v>
      </c>
      <c r="B58" s="143" t="s">
        <v>301</v>
      </c>
      <c r="C58" s="143" t="s">
        <v>302</v>
      </c>
      <c r="D58" s="143" t="s">
        <v>41</v>
      </c>
      <c r="E58" s="156" t="s">
        <v>135</v>
      </c>
      <c r="F58" s="146"/>
      <c r="G58" s="142"/>
      <c r="H58" s="142"/>
      <c r="I58" s="142"/>
      <c r="J58" s="142"/>
      <c r="K58" s="142"/>
      <c r="L58" s="142"/>
    </row>
    <row r="59" spans="1:12" ht="62" hidden="1" customHeight="1" x14ac:dyDescent="0.35">
      <c r="A59" s="140"/>
      <c r="B59" s="143" t="s">
        <v>303</v>
      </c>
      <c r="C59" s="143"/>
      <c r="D59" s="143" t="s">
        <v>42</v>
      </c>
      <c r="E59" s="143" t="s">
        <v>304</v>
      </c>
      <c r="F59" s="142"/>
      <c r="G59" s="142" t="s">
        <v>305</v>
      </c>
      <c r="H59" s="155" t="s">
        <v>306</v>
      </c>
      <c r="I59" s="155" t="s">
        <v>77</v>
      </c>
      <c r="J59" s="282" t="s">
        <v>3</v>
      </c>
      <c r="K59" s="281" t="s">
        <v>307</v>
      </c>
      <c r="L59" s="146" t="s">
        <v>247</v>
      </c>
    </row>
    <row r="60" spans="1:12" ht="62" hidden="1" customHeight="1" x14ac:dyDescent="0.35">
      <c r="A60" s="140"/>
      <c r="B60" s="143" t="s">
        <v>308</v>
      </c>
      <c r="C60" s="143"/>
      <c r="D60" s="143" t="s">
        <v>43</v>
      </c>
      <c r="E60" s="143" t="s">
        <v>286</v>
      </c>
      <c r="F60" s="146"/>
      <c r="G60" s="142" t="s">
        <v>305</v>
      </c>
      <c r="H60" s="142" t="s">
        <v>287</v>
      </c>
      <c r="I60" s="142" t="s">
        <v>98</v>
      </c>
      <c r="J60" s="282" t="s">
        <v>99</v>
      </c>
      <c r="K60" s="281" t="s">
        <v>309</v>
      </c>
      <c r="L60" s="146" t="s">
        <v>247</v>
      </c>
    </row>
    <row r="61" spans="1:12" ht="62" hidden="1" customHeight="1" x14ac:dyDescent="0.35">
      <c r="A61" s="140"/>
      <c r="B61" s="143"/>
      <c r="C61" s="143"/>
      <c r="D61" s="458" t="s">
        <v>44</v>
      </c>
      <c r="E61" s="458" t="s">
        <v>310</v>
      </c>
      <c r="F61" s="468"/>
      <c r="G61" s="457" t="s">
        <v>311</v>
      </c>
      <c r="H61" s="155" t="s">
        <v>312</v>
      </c>
      <c r="I61" s="155" t="s">
        <v>77</v>
      </c>
      <c r="J61" s="282" t="s">
        <v>3</v>
      </c>
      <c r="K61" s="142" t="s">
        <v>252</v>
      </c>
      <c r="L61" s="469" t="s">
        <v>247</v>
      </c>
    </row>
    <row r="62" spans="1:12" ht="15.5" hidden="1" customHeight="1" x14ac:dyDescent="0.35">
      <c r="A62" s="140"/>
      <c r="B62" s="143"/>
      <c r="C62" s="143"/>
      <c r="D62" s="458"/>
      <c r="E62" s="458"/>
      <c r="F62" s="468"/>
      <c r="G62" s="457"/>
      <c r="H62" s="155" t="s">
        <v>313</v>
      </c>
      <c r="I62" s="155" t="s">
        <v>98</v>
      </c>
      <c r="J62" s="282" t="s">
        <v>3</v>
      </c>
      <c r="K62" s="469" t="s">
        <v>314</v>
      </c>
      <c r="L62" s="470"/>
    </row>
    <row r="63" spans="1:12" ht="15.5" hidden="1" customHeight="1" x14ac:dyDescent="0.35">
      <c r="A63" s="140"/>
      <c r="B63" s="143"/>
      <c r="C63" s="143"/>
      <c r="D63" s="458"/>
      <c r="E63" s="458"/>
      <c r="F63" s="468"/>
      <c r="G63" s="457"/>
      <c r="H63" s="155" t="s">
        <v>306</v>
      </c>
      <c r="I63" s="155" t="s">
        <v>77</v>
      </c>
      <c r="J63" s="282" t="s">
        <v>3</v>
      </c>
      <c r="K63" s="470"/>
      <c r="L63" s="470"/>
    </row>
    <row r="64" spans="1:12" ht="15.5" hidden="1" customHeight="1" x14ac:dyDescent="0.35">
      <c r="A64" s="140"/>
      <c r="B64" s="143"/>
      <c r="C64" s="143"/>
      <c r="D64" s="458"/>
      <c r="E64" s="458"/>
      <c r="F64" s="468"/>
      <c r="G64" s="457"/>
      <c r="H64" s="155" t="s">
        <v>315</v>
      </c>
      <c r="I64" s="155" t="s">
        <v>77</v>
      </c>
      <c r="J64" s="282" t="s">
        <v>3</v>
      </c>
      <c r="K64" s="471"/>
      <c r="L64" s="470"/>
    </row>
    <row r="65" spans="1:12" ht="31" hidden="1" customHeight="1" x14ac:dyDescent="0.35">
      <c r="A65" s="140"/>
      <c r="B65" s="143"/>
      <c r="C65" s="143"/>
      <c r="D65" s="458"/>
      <c r="E65" s="458"/>
      <c r="F65" s="468"/>
      <c r="G65" s="457"/>
      <c r="H65" s="155" t="s">
        <v>250</v>
      </c>
      <c r="I65" s="155" t="s">
        <v>98</v>
      </c>
      <c r="J65" s="282" t="s">
        <v>3</v>
      </c>
      <c r="K65" s="281" t="s">
        <v>316</v>
      </c>
      <c r="L65" s="470"/>
    </row>
    <row r="66" spans="1:12" ht="46.5" hidden="1" customHeight="1" x14ac:dyDescent="0.35">
      <c r="A66" s="140"/>
      <c r="B66" s="143"/>
      <c r="C66" s="143"/>
      <c r="D66" s="458"/>
      <c r="E66" s="458"/>
      <c r="F66" s="468"/>
      <c r="G66" s="457"/>
      <c r="H66" s="155" t="s">
        <v>317</v>
      </c>
      <c r="I66" s="155" t="s">
        <v>77</v>
      </c>
      <c r="J66" s="282" t="s">
        <v>3</v>
      </c>
      <c r="K66" s="281" t="s">
        <v>318</v>
      </c>
      <c r="L66" s="471"/>
    </row>
    <row r="67" spans="1:12" ht="31" hidden="1" customHeight="1" x14ac:dyDescent="0.35">
      <c r="A67" s="140"/>
      <c r="B67" s="143"/>
      <c r="C67" s="143"/>
      <c r="D67" s="143" t="s">
        <v>272</v>
      </c>
      <c r="E67" s="156" t="s">
        <v>135</v>
      </c>
      <c r="F67" s="142"/>
      <c r="G67" s="142"/>
      <c r="H67" s="142"/>
      <c r="I67" s="142"/>
      <c r="J67" s="281"/>
      <c r="K67" s="281"/>
      <c r="L67" s="142"/>
    </row>
    <row r="68" spans="1:12" ht="31" hidden="1" customHeight="1" x14ac:dyDescent="0.35">
      <c r="A68" s="140"/>
      <c r="B68" s="143"/>
      <c r="C68" s="143"/>
      <c r="D68" s="143" t="s">
        <v>273</v>
      </c>
      <c r="E68" s="156" t="s">
        <v>135</v>
      </c>
      <c r="F68" s="142"/>
      <c r="G68" s="281"/>
      <c r="H68" s="142"/>
      <c r="I68" s="281"/>
      <c r="J68" s="281"/>
      <c r="K68" s="281"/>
      <c r="L68" s="142"/>
    </row>
    <row r="69" spans="1:12" ht="15.5" hidden="1" customHeight="1" x14ac:dyDescent="0.35">
      <c r="A69" s="143"/>
      <c r="B69" s="143"/>
      <c r="C69" s="143"/>
      <c r="D69" s="143" t="s">
        <v>274</v>
      </c>
      <c r="E69" s="156" t="s">
        <v>135</v>
      </c>
      <c r="F69" s="142"/>
      <c r="G69" s="142"/>
      <c r="H69" s="142"/>
      <c r="I69" s="281"/>
      <c r="J69" s="142"/>
      <c r="K69" s="142"/>
      <c r="L69" s="142"/>
    </row>
    <row r="70" spans="1:12" ht="46.5" hidden="1" customHeight="1" x14ac:dyDescent="0.35">
      <c r="A70" s="143"/>
      <c r="B70" s="143"/>
      <c r="C70" s="143"/>
      <c r="D70" s="143" t="s">
        <v>275</v>
      </c>
      <c r="E70" s="156" t="s">
        <v>135</v>
      </c>
      <c r="F70" s="142"/>
      <c r="G70" s="142"/>
      <c r="H70" s="142"/>
      <c r="I70" s="281"/>
      <c r="J70" s="281"/>
      <c r="K70" s="142"/>
      <c r="L70" s="142"/>
    </row>
    <row r="71" spans="1:12" ht="15.5" customHeight="1" x14ac:dyDescent="0.35">
      <c r="A71" s="2" t="s">
        <v>32</v>
      </c>
    </row>
    <row r="72" spans="1:12" x14ac:dyDescent="0.35">
      <c r="A72" s="2" t="s">
        <v>354</v>
      </c>
    </row>
    <row r="73" spans="1:12" x14ac:dyDescent="0.35">
      <c r="A73" s="2" t="s">
        <v>355</v>
      </c>
    </row>
    <row r="74" spans="1:12" x14ac:dyDescent="0.35">
      <c r="A74" s="2" t="s">
        <v>356</v>
      </c>
    </row>
    <row r="75" spans="1:12" x14ac:dyDescent="0.35">
      <c r="A75" s="2" t="s">
        <v>357</v>
      </c>
    </row>
    <row r="76" spans="1:12" x14ac:dyDescent="0.35">
      <c r="A76" s="2" t="s">
        <v>358</v>
      </c>
    </row>
    <row r="77" spans="1:12" x14ac:dyDescent="0.35">
      <c r="A77" s="2" t="s">
        <v>359</v>
      </c>
    </row>
    <row r="78" spans="1:12" ht="16" x14ac:dyDescent="0.35">
      <c r="A78" s="2" t="s">
        <v>458</v>
      </c>
    </row>
    <row r="79" spans="1:12" x14ac:dyDescent="0.35">
      <c r="A79" s="2" t="s">
        <v>361</v>
      </c>
    </row>
    <row r="80" spans="1:12" x14ac:dyDescent="0.35">
      <c r="A80" s="2" t="s">
        <v>436</v>
      </c>
    </row>
    <row r="81" spans="1:1" x14ac:dyDescent="0.35">
      <c r="A81" s="2" t="s">
        <v>363</v>
      </c>
    </row>
    <row r="82" spans="1:1" x14ac:dyDescent="0.35">
      <c r="A82" s="2" t="s">
        <v>364</v>
      </c>
    </row>
  </sheetData>
  <mergeCells count="54">
    <mergeCell ref="A4:L4"/>
    <mergeCell ref="A5:L5"/>
    <mergeCell ref="C10:K10"/>
    <mergeCell ref="C11:K11"/>
    <mergeCell ref="A14:A16"/>
    <mergeCell ref="B14:B16"/>
    <mergeCell ref="C14:C16"/>
    <mergeCell ref="D14:G14"/>
    <mergeCell ref="H14:I14"/>
    <mergeCell ref="J14:J16"/>
    <mergeCell ref="K14:L14"/>
    <mergeCell ref="D15:D16"/>
    <mergeCell ref="E15:E16"/>
    <mergeCell ref="G15:G16"/>
    <mergeCell ref="H15:H16"/>
    <mergeCell ref="I15:I16"/>
    <mergeCell ref="G32:G33"/>
    <mergeCell ref="K32:K33"/>
    <mergeCell ref="L32:L33"/>
    <mergeCell ref="K24:K25"/>
    <mergeCell ref="K26:K27"/>
    <mergeCell ref="I32:I33"/>
    <mergeCell ref="H54:H55"/>
    <mergeCell ref="K15:K16"/>
    <mergeCell ref="L15:L16"/>
    <mergeCell ref="K54:K55"/>
    <mergeCell ref="A53:A55"/>
    <mergeCell ref="B53:B55"/>
    <mergeCell ref="C53:C55"/>
    <mergeCell ref="D53:G53"/>
    <mergeCell ref="H53:I53"/>
    <mergeCell ref="B31:B33"/>
    <mergeCell ref="C31:C33"/>
    <mergeCell ref="D31:G31"/>
    <mergeCell ref="H31:I31"/>
    <mergeCell ref="J31:J33"/>
    <mergeCell ref="D32:D33"/>
    <mergeCell ref="E32:E33"/>
    <mergeCell ref="I54:I55"/>
    <mergeCell ref="H32:H33"/>
    <mergeCell ref="H29:L29"/>
    <mergeCell ref="D61:D66"/>
    <mergeCell ref="E61:E66"/>
    <mergeCell ref="F61:F66"/>
    <mergeCell ref="G61:G66"/>
    <mergeCell ref="L61:L66"/>
    <mergeCell ref="K62:K64"/>
    <mergeCell ref="J53:J55"/>
    <mergeCell ref="K53:L53"/>
    <mergeCell ref="K31:L31"/>
    <mergeCell ref="L54:L55"/>
    <mergeCell ref="D54:D55"/>
    <mergeCell ref="E54:E55"/>
    <mergeCell ref="G54:G55"/>
  </mergeCells>
  <pageMargins left="0.64" right="0.70866141732283505" top="0.74803149606299202" bottom="0.74803149606299202" header="0.31496062992126" footer="0.31496062992126"/>
  <pageSetup paperSize="5" scale="6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R75"/>
  <sheetViews>
    <sheetView view="pageBreakPreview" topLeftCell="B27" zoomScale="85" zoomScaleNormal="70" zoomScaleSheetLayoutView="85" workbookViewId="0">
      <selection activeCell="N32" sqref="N32"/>
    </sheetView>
  </sheetViews>
  <sheetFormatPr defaultRowHeight="15.5" x14ac:dyDescent="0.35"/>
  <cols>
    <col min="2" max="2" width="10.25" customWidth="1"/>
    <col min="3" max="3" width="11.25" customWidth="1"/>
    <col min="5" max="5" width="13.58203125" customWidth="1"/>
    <col min="6" max="6" width="14.08203125" customWidth="1"/>
    <col min="7" max="16" width="9.58203125" customWidth="1"/>
    <col min="17" max="17" width="10.25" customWidth="1"/>
    <col min="18" max="18" width="9.58203125" customWidth="1"/>
  </cols>
  <sheetData>
    <row r="1" spans="1:18" ht="15.75" customHeight="1" x14ac:dyDescent="0.35">
      <c r="A1" s="507" t="s">
        <v>464</v>
      </c>
      <c r="B1" s="507"/>
      <c r="C1" s="507"/>
      <c r="D1" s="507"/>
      <c r="E1" s="507"/>
      <c r="F1" s="507"/>
      <c r="G1" s="507"/>
      <c r="H1" s="507"/>
      <c r="I1" s="507"/>
      <c r="J1" s="507"/>
      <c r="K1" s="507"/>
      <c r="L1" s="507"/>
      <c r="M1" s="507"/>
      <c r="N1" s="507"/>
      <c r="O1" s="507"/>
      <c r="P1" s="507"/>
      <c r="Q1" s="507"/>
      <c r="R1" s="507"/>
    </row>
    <row r="2" spans="1:18" ht="15.75" customHeight="1" x14ac:dyDescent="0.35">
      <c r="A2" s="507" t="s">
        <v>49</v>
      </c>
      <c r="B2" s="507"/>
      <c r="C2" s="507"/>
      <c r="D2" s="507"/>
      <c r="E2" s="507"/>
      <c r="F2" s="507"/>
      <c r="G2" s="507"/>
      <c r="H2" s="507"/>
      <c r="I2" s="507"/>
      <c r="J2" s="507"/>
      <c r="K2" s="507"/>
      <c r="L2" s="507"/>
      <c r="M2" s="507"/>
      <c r="N2" s="507"/>
      <c r="O2" s="507"/>
      <c r="P2" s="507"/>
      <c r="Q2" s="507"/>
      <c r="R2" s="507"/>
    </row>
    <row r="3" spans="1:18" ht="15.75" customHeight="1" x14ac:dyDescent="0.35">
      <c r="A3" s="507" t="s">
        <v>498</v>
      </c>
      <c r="B3" s="507"/>
      <c r="C3" s="507"/>
      <c r="D3" s="507"/>
      <c r="E3" s="507"/>
      <c r="F3" s="507"/>
      <c r="G3" s="507"/>
      <c r="H3" s="507"/>
      <c r="I3" s="507"/>
      <c r="J3" s="507"/>
      <c r="K3" s="507"/>
      <c r="L3" s="507"/>
      <c r="M3" s="507"/>
      <c r="N3" s="507"/>
      <c r="O3" s="507"/>
      <c r="P3" s="507"/>
      <c r="Q3" s="507"/>
      <c r="R3" s="507"/>
    </row>
    <row r="4" spans="1:18" ht="15.75" customHeight="1" x14ac:dyDescent="0.35">
      <c r="A4" s="507" t="s">
        <v>636</v>
      </c>
      <c r="B4" s="507"/>
      <c r="C4" s="507"/>
      <c r="D4" s="507"/>
      <c r="E4" s="507"/>
      <c r="F4" s="507"/>
      <c r="G4" s="507"/>
      <c r="H4" s="507"/>
      <c r="I4" s="507"/>
      <c r="J4" s="507"/>
      <c r="K4" s="507"/>
      <c r="L4" s="507"/>
      <c r="M4" s="507"/>
      <c r="N4" s="507"/>
      <c r="O4" s="507"/>
      <c r="P4" s="507"/>
      <c r="Q4" s="507"/>
      <c r="R4" s="507"/>
    </row>
    <row r="5" spans="1:18" ht="19" x14ac:dyDescent="0.35">
      <c r="A5" s="509"/>
      <c r="B5" s="510"/>
      <c r="C5" s="510"/>
      <c r="D5" s="510"/>
      <c r="E5" s="508"/>
      <c r="F5" s="508"/>
      <c r="G5" s="508"/>
      <c r="H5" s="508"/>
      <c r="I5" s="508"/>
      <c r="J5" s="508"/>
      <c r="K5" s="508"/>
      <c r="L5" s="508"/>
      <c r="M5" s="508"/>
      <c r="N5" s="508"/>
      <c r="O5" s="508"/>
      <c r="P5" s="508"/>
      <c r="Q5" s="254"/>
      <c r="R5" s="254"/>
    </row>
    <row r="6" spans="1:18" x14ac:dyDescent="0.35">
      <c r="A6" s="485" t="s">
        <v>46</v>
      </c>
      <c r="B6" s="485" t="s">
        <v>465</v>
      </c>
      <c r="C6" s="485"/>
      <c r="D6" s="485" t="s">
        <v>466</v>
      </c>
      <c r="E6" s="465" t="s">
        <v>158</v>
      </c>
      <c r="F6" s="465"/>
      <c r="G6" s="465" t="s">
        <v>159</v>
      </c>
      <c r="H6" s="465"/>
      <c r="I6" s="465" t="s">
        <v>160</v>
      </c>
      <c r="J6" s="465"/>
      <c r="K6" s="485" t="s">
        <v>161</v>
      </c>
      <c r="L6" s="485"/>
      <c r="M6" s="485" t="s">
        <v>515</v>
      </c>
      <c r="N6" s="485"/>
      <c r="O6" s="485" t="s">
        <v>516</v>
      </c>
      <c r="P6" s="485"/>
      <c r="Q6" s="485" t="s">
        <v>497</v>
      </c>
      <c r="R6" s="485"/>
    </row>
    <row r="7" spans="1:18" x14ac:dyDescent="0.35">
      <c r="A7" s="477"/>
      <c r="B7" s="477"/>
      <c r="C7" s="477"/>
      <c r="D7" s="477"/>
      <c r="E7" s="364" t="s">
        <v>15</v>
      </c>
      <c r="F7" s="364" t="s">
        <v>494</v>
      </c>
      <c r="G7" s="364" t="s">
        <v>15</v>
      </c>
      <c r="H7" s="364" t="s">
        <v>494</v>
      </c>
      <c r="I7" s="364" t="s">
        <v>15</v>
      </c>
      <c r="J7" s="364" t="s">
        <v>494</v>
      </c>
      <c r="K7" s="364" t="s">
        <v>15</v>
      </c>
      <c r="L7" s="364" t="s">
        <v>494</v>
      </c>
      <c r="M7" s="364" t="s">
        <v>15</v>
      </c>
      <c r="N7" s="364" t="s">
        <v>494</v>
      </c>
      <c r="O7" s="364" t="s">
        <v>15</v>
      </c>
      <c r="P7" s="364" t="s">
        <v>494</v>
      </c>
      <c r="Q7" s="364" t="s">
        <v>15</v>
      </c>
      <c r="R7" s="364" t="s">
        <v>494</v>
      </c>
    </row>
    <row r="8" spans="1:18" x14ac:dyDescent="0.35">
      <c r="A8" s="364" t="s">
        <v>21</v>
      </c>
      <c r="B8" s="477" t="s">
        <v>22</v>
      </c>
      <c r="C8" s="477"/>
      <c r="D8" s="364" t="s">
        <v>23</v>
      </c>
      <c r="E8" s="364" t="s">
        <v>24</v>
      </c>
      <c r="F8" s="364" t="s">
        <v>25</v>
      </c>
      <c r="G8" s="364" t="s">
        <v>26</v>
      </c>
      <c r="H8" s="364" t="s">
        <v>27</v>
      </c>
      <c r="I8" s="364" t="s">
        <v>28</v>
      </c>
      <c r="J8" s="364" t="s">
        <v>29</v>
      </c>
      <c r="K8" s="364" t="s">
        <v>30</v>
      </c>
      <c r="L8" s="364" t="s">
        <v>31</v>
      </c>
      <c r="M8" s="364" t="s">
        <v>40</v>
      </c>
      <c r="N8" s="364" t="s">
        <v>499</v>
      </c>
      <c r="O8" s="364" t="s">
        <v>500</v>
      </c>
      <c r="P8" s="364" t="s">
        <v>501</v>
      </c>
      <c r="Q8" s="364" t="s">
        <v>502</v>
      </c>
      <c r="R8" s="364" t="s">
        <v>503</v>
      </c>
    </row>
    <row r="9" spans="1:18" x14ac:dyDescent="0.35">
      <c r="A9" s="495" t="s">
        <v>513</v>
      </c>
      <c r="B9" s="496"/>
      <c r="C9" s="497"/>
      <c r="D9" s="365"/>
      <c r="E9" s="365"/>
      <c r="F9" s="365"/>
      <c r="G9" s="365"/>
      <c r="H9" s="365"/>
      <c r="I9" s="365"/>
      <c r="J9" s="365"/>
      <c r="K9" s="365"/>
      <c r="L9" s="365"/>
      <c r="M9" s="365"/>
      <c r="N9" s="365"/>
      <c r="O9" s="365"/>
      <c r="P9" s="365"/>
      <c r="Q9" s="365"/>
      <c r="R9" s="365"/>
    </row>
    <row r="10" spans="1:18" x14ac:dyDescent="0.35">
      <c r="A10" s="241">
        <v>1</v>
      </c>
      <c r="B10" s="493"/>
      <c r="C10" s="493"/>
      <c r="D10" s="242"/>
      <c r="E10" s="243"/>
      <c r="F10" s="243"/>
      <c r="G10" s="243"/>
      <c r="H10" s="243"/>
      <c r="I10" s="243"/>
      <c r="J10" s="243"/>
      <c r="K10" s="243"/>
      <c r="L10" s="243"/>
      <c r="M10" s="243"/>
      <c r="N10" s="243"/>
      <c r="O10" s="243"/>
      <c r="P10" s="243"/>
      <c r="Q10" s="243"/>
      <c r="R10" s="243"/>
    </row>
    <row r="11" spans="1:18" x14ac:dyDescent="0.35">
      <c r="A11" s="241">
        <v>2</v>
      </c>
      <c r="B11" s="493"/>
      <c r="C11" s="493"/>
      <c r="D11" s="242"/>
      <c r="E11" s="243"/>
      <c r="F11" s="243"/>
      <c r="G11" s="243"/>
      <c r="H11" s="243"/>
      <c r="I11" s="243"/>
      <c r="J11" s="243"/>
      <c r="K11" s="243"/>
      <c r="L11" s="243"/>
      <c r="M11" s="243"/>
      <c r="N11" s="243"/>
      <c r="O11" s="243"/>
      <c r="P11" s="243"/>
      <c r="Q11" s="243"/>
      <c r="R11" s="243"/>
    </row>
    <row r="12" spans="1:18" x14ac:dyDescent="0.35">
      <c r="A12" s="241">
        <v>3</v>
      </c>
      <c r="B12" s="493"/>
      <c r="C12" s="493"/>
      <c r="D12" s="242"/>
      <c r="E12" s="243"/>
      <c r="F12" s="243"/>
      <c r="G12" s="243"/>
      <c r="H12" s="243"/>
      <c r="I12" s="243"/>
      <c r="J12" s="243"/>
      <c r="K12" s="243"/>
      <c r="L12" s="243"/>
      <c r="M12" s="243"/>
      <c r="N12" s="243"/>
      <c r="O12" s="243"/>
      <c r="P12" s="243"/>
      <c r="Q12" s="243"/>
      <c r="R12" s="243"/>
    </row>
    <row r="13" spans="1:18" x14ac:dyDescent="0.35">
      <c r="A13" s="241">
        <v>4</v>
      </c>
      <c r="B13" s="493"/>
      <c r="C13" s="493"/>
      <c r="D13" s="242"/>
      <c r="E13" s="243"/>
      <c r="F13" s="243"/>
      <c r="G13" s="243"/>
      <c r="H13" s="243"/>
      <c r="I13" s="243"/>
      <c r="J13" s="243"/>
      <c r="K13" s="243"/>
      <c r="L13" s="243"/>
      <c r="M13" s="243"/>
      <c r="N13" s="243"/>
      <c r="O13" s="243"/>
      <c r="P13" s="243"/>
      <c r="Q13" s="243"/>
      <c r="R13" s="243"/>
    </row>
    <row r="14" spans="1:18" x14ac:dyDescent="0.35">
      <c r="A14" s="241">
        <v>5</v>
      </c>
      <c r="B14" s="493"/>
      <c r="C14" s="493"/>
      <c r="D14" s="242"/>
      <c r="E14" s="243"/>
      <c r="F14" s="243"/>
      <c r="G14" s="243"/>
      <c r="H14" s="243"/>
      <c r="I14" s="243"/>
      <c r="J14" s="243"/>
      <c r="K14" s="243"/>
      <c r="L14" s="243"/>
      <c r="M14" s="243"/>
      <c r="N14" s="243"/>
      <c r="O14" s="243"/>
      <c r="P14" s="243"/>
      <c r="Q14" s="243"/>
      <c r="R14" s="243"/>
    </row>
    <row r="15" spans="1:18" x14ac:dyDescent="0.35">
      <c r="A15" s="241">
        <v>6</v>
      </c>
      <c r="B15" s="493"/>
      <c r="C15" s="493"/>
      <c r="D15" s="242"/>
      <c r="E15" s="243"/>
      <c r="F15" s="243"/>
      <c r="G15" s="243"/>
      <c r="H15" s="243"/>
      <c r="I15" s="243"/>
      <c r="J15" s="243"/>
      <c r="K15" s="243"/>
      <c r="L15" s="243"/>
      <c r="M15" s="243"/>
      <c r="N15" s="243"/>
      <c r="O15" s="243"/>
      <c r="P15" s="243"/>
      <c r="Q15" s="243"/>
      <c r="R15" s="243"/>
    </row>
    <row r="16" spans="1:18" x14ac:dyDescent="0.35">
      <c r="A16" s="241">
        <v>7</v>
      </c>
      <c r="B16" s="493"/>
      <c r="C16" s="493"/>
      <c r="D16" s="242"/>
      <c r="E16" s="243"/>
      <c r="F16" s="243"/>
      <c r="G16" s="243"/>
      <c r="H16" s="243"/>
      <c r="I16" s="243"/>
      <c r="J16" s="243"/>
      <c r="K16" s="243"/>
      <c r="L16" s="243"/>
      <c r="M16" s="243"/>
      <c r="N16" s="243"/>
      <c r="O16" s="243"/>
      <c r="P16" s="243"/>
      <c r="Q16" s="243"/>
      <c r="R16" s="243"/>
    </row>
    <row r="17" spans="1:18" x14ac:dyDescent="0.35">
      <c r="A17" s="241">
        <v>8</v>
      </c>
      <c r="B17" s="493"/>
      <c r="C17" s="493"/>
      <c r="D17" s="242"/>
      <c r="E17" s="243"/>
      <c r="F17" s="243"/>
      <c r="G17" s="243"/>
      <c r="H17" s="243"/>
      <c r="I17" s="243"/>
      <c r="J17" s="243"/>
      <c r="K17" s="243"/>
      <c r="L17" s="243"/>
      <c r="M17" s="243"/>
      <c r="N17" s="243"/>
      <c r="O17" s="243"/>
      <c r="P17" s="243"/>
      <c r="Q17" s="243"/>
      <c r="R17" s="243"/>
    </row>
    <row r="18" spans="1:18" x14ac:dyDescent="0.35">
      <c r="A18" s="241">
        <v>9</v>
      </c>
      <c r="B18" s="493"/>
      <c r="C18" s="493"/>
      <c r="D18" s="242"/>
      <c r="E18" s="243"/>
      <c r="F18" s="243"/>
      <c r="G18" s="243"/>
      <c r="H18" s="243"/>
      <c r="I18" s="243"/>
      <c r="J18" s="243"/>
      <c r="K18" s="243"/>
      <c r="L18" s="243"/>
      <c r="M18" s="243"/>
      <c r="N18" s="243"/>
      <c r="O18" s="243"/>
      <c r="P18" s="243"/>
      <c r="Q18" s="243"/>
      <c r="R18" s="243"/>
    </row>
    <row r="19" spans="1:18" x14ac:dyDescent="0.35">
      <c r="A19" s="241">
        <v>10</v>
      </c>
      <c r="B19" s="493"/>
      <c r="C19" s="493"/>
      <c r="D19" s="242"/>
      <c r="E19" s="243"/>
      <c r="F19" s="243"/>
      <c r="G19" s="243"/>
      <c r="H19" s="243"/>
      <c r="I19" s="243"/>
      <c r="J19" s="243"/>
      <c r="K19" s="243"/>
      <c r="L19" s="243"/>
      <c r="M19" s="243"/>
      <c r="N19" s="243"/>
      <c r="O19" s="243"/>
      <c r="P19" s="243"/>
      <c r="Q19" s="243"/>
      <c r="R19" s="243"/>
    </row>
    <row r="20" spans="1:18" x14ac:dyDescent="0.35">
      <c r="A20" s="241"/>
      <c r="B20" s="494" t="s">
        <v>95</v>
      </c>
      <c r="C20" s="494"/>
      <c r="D20" s="242"/>
      <c r="E20" s="276" t="e">
        <f>(SUM(E10:E19)/COUNTA(E10:E19))</f>
        <v>#DIV/0!</v>
      </c>
      <c r="F20" s="276" t="e">
        <f t="shared" ref="F20:R20" si="0">(SUM(F10:F19)/COUNTA(F10:F19))</f>
        <v>#DIV/0!</v>
      </c>
      <c r="G20" s="276" t="e">
        <f t="shared" si="0"/>
        <v>#DIV/0!</v>
      </c>
      <c r="H20" s="276" t="e">
        <f t="shared" si="0"/>
        <v>#DIV/0!</v>
      </c>
      <c r="I20" s="276" t="e">
        <f t="shared" si="0"/>
        <v>#DIV/0!</v>
      </c>
      <c r="J20" s="276" t="e">
        <f t="shared" si="0"/>
        <v>#DIV/0!</v>
      </c>
      <c r="K20" s="276" t="e">
        <f t="shared" si="0"/>
        <v>#DIV/0!</v>
      </c>
      <c r="L20" s="276" t="e">
        <f t="shared" si="0"/>
        <v>#DIV/0!</v>
      </c>
      <c r="M20" s="276" t="e">
        <f t="shared" si="0"/>
        <v>#DIV/0!</v>
      </c>
      <c r="N20" s="276" t="e">
        <f t="shared" si="0"/>
        <v>#DIV/0!</v>
      </c>
      <c r="O20" s="276" t="e">
        <f t="shared" si="0"/>
        <v>#DIV/0!</v>
      </c>
      <c r="P20" s="276" t="e">
        <f t="shared" si="0"/>
        <v>#DIV/0!</v>
      </c>
      <c r="Q20" s="276" t="e">
        <f t="shared" si="0"/>
        <v>#DIV/0!</v>
      </c>
      <c r="R20" s="276" t="e">
        <f t="shared" si="0"/>
        <v>#DIV/0!</v>
      </c>
    </row>
    <row r="21" spans="1:18" x14ac:dyDescent="0.35">
      <c r="A21" s="495" t="s">
        <v>514</v>
      </c>
      <c r="B21" s="496"/>
      <c r="C21" s="497"/>
      <c r="D21" s="365"/>
      <c r="E21" s="366"/>
      <c r="F21" s="365"/>
      <c r="G21" s="365"/>
      <c r="H21" s="365"/>
      <c r="I21" s="365"/>
      <c r="J21" s="365"/>
      <c r="K21" s="365"/>
      <c r="L21" s="365"/>
      <c r="M21" s="365"/>
      <c r="N21" s="365"/>
      <c r="O21" s="365"/>
      <c r="P21" s="365"/>
      <c r="Q21" s="365"/>
      <c r="R21" s="365"/>
    </row>
    <row r="22" spans="1:18" x14ac:dyDescent="0.35">
      <c r="A22" s="241">
        <v>1</v>
      </c>
      <c r="B22" s="498" t="s">
        <v>596</v>
      </c>
      <c r="C22" s="498"/>
      <c r="D22" s="242" t="s">
        <v>559</v>
      </c>
      <c r="E22" s="243">
        <v>5</v>
      </c>
      <c r="F22" s="243">
        <v>5</v>
      </c>
      <c r="G22" s="243"/>
      <c r="H22" s="243"/>
      <c r="I22" s="243"/>
      <c r="J22" s="243"/>
      <c r="K22" s="243"/>
      <c r="L22" s="243"/>
      <c r="M22" s="243"/>
      <c r="N22" s="243"/>
      <c r="O22" s="243"/>
      <c r="P22" s="243"/>
      <c r="Q22" s="243"/>
      <c r="R22" s="243"/>
    </row>
    <row r="23" spans="1:18" x14ac:dyDescent="0.35">
      <c r="A23" s="241">
        <v>2</v>
      </c>
      <c r="B23" s="498" t="s">
        <v>670</v>
      </c>
      <c r="C23" s="498"/>
      <c r="D23" s="242" t="s">
        <v>559</v>
      </c>
      <c r="E23" s="243">
        <v>3</v>
      </c>
      <c r="F23" s="243">
        <v>3</v>
      </c>
      <c r="G23" s="243"/>
      <c r="H23" s="243"/>
      <c r="I23" s="243"/>
      <c r="J23" s="243"/>
      <c r="K23" s="243"/>
      <c r="L23" s="243"/>
      <c r="M23" s="243"/>
      <c r="N23" s="243"/>
      <c r="O23" s="243"/>
      <c r="P23" s="243"/>
      <c r="Q23" s="243"/>
      <c r="R23" s="243"/>
    </row>
    <row r="24" spans="1:18" x14ac:dyDescent="0.35">
      <c r="A24" s="241">
        <v>3</v>
      </c>
      <c r="B24" s="498" t="s">
        <v>597</v>
      </c>
      <c r="C24" s="498"/>
      <c r="D24" s="242" t="s">
        <v>559</v>
      </c>
      <c r="E24" s="243">
        <v>3</v>
      </c>
      <c r="F24" s="243">
        <v>3</v>
      </c>
      <c r="G24" s="243"/>
      <c r="H24" s="243"/>
      <c r="I24" s="243"/>
      <c r="J24" s="243"/>
      <c r="K24" s="243"/>
      <c r="L24" s="243"/>
      <c r="M24" s="243"/>
      <c r="N24" s="243"/>
      <c r="O24" s="243"/>
      <c r="P24" s="243"/>
      <c r="Q24" s="243"/>
      <c r="R24" s="243"/>
    </row>
    <row r="25" spans="1:18" x14ac:dyDescent="0.35">
      <c r="A25" s="241">
        <v>4</v>
      </c>
      <c r="B25" s="498" t="s">
        <v>671</v>
      </c>
      <c r="C25" s="498"/>
      <c r="D25" s="242" t="s">
        <v>559</v>
      </c>
      <c r="E25" s="243">
        <v>3</v>
      </c>
      <c r="F25" s="243">
        <v>3</v>
      </c>
      <c r="G25" s="243"/>
      <c r="H25" s="243"/>
      <c r="I25" s="243"/>
      <c r="J25" s="243"/>
      <c r="K25" s="243"/>
      <c r="L25" s="243"/>
      <c r="M25" s="243"/>
      <c r="N25" s="243"/>
      <c r="O25" s="243"/>
      <c r="P25" s="243"/>
      <c r="Q25" s="243"/>
      <c r="R25" s="243"/>
    </row>
    <row r="26" spans="1:18" x14ac:dyDescent="0.35">
      <c r="A26" s="241">
        <v>5</v>
      </c>
      <c r="B26" s="503" t="s">
        <v>720</v>
      </c>
      <c r="C26" s="503"/>
      <c r="D26" s="242" t="s">
        <v>559</v>
      </c>
      <c r="E26" s="243">
        <v>2</v>
      </c>
      <c r="F26" s="243">
        <v>2</v>
      </c>
      <c r="G26" s="243"/>
      <c r="H26" s="243"/>
      <c r="I26" s="243"/>
      <c r="J26" s="243"/>
      <c r="K26" s="175"/>
      <c r="L26" s="175"/>
      <c r="M26" s="175"/>
      <c r="N26" s="175"/>
      <c r="O26" s="175"/>
      <c r="P26" s="175"/>
      <c r="Q26" s="175"/>
      <c r="R26" s="175"/>
    </row>
    <row r="27" spans="1:18" x14ac:dyDescent="0.35">
      <c r="A27" s="241"/>
      <c r="B27" s="494" t="s">
        <v>95</v>
      </c>
      <c r="C27" s="494"/>
      <c r="D27" s="242"/>
      <c r="E27" s="276">
        <f>(SUM(E22:E26)/COUNTA(E22:E26))</f>
        <v>3.2</v>
      </c>
      <c r="F27" s="276">
        <f>(SUM(F22:F26)/COUNTA(F22:F26))</f>
        <v>3.2</v>
      </c>
      <c r="G27" s="276"/>
      <c r="H27" s="276"/>
      <c r="I27" s="276"/>
      <c r="J27" s="276"/>
      <c r="K27" s="276" t="e">
        <f t="shared" ref="K27:R27" si="1">(SUM(K22:K26)/COUNTA(K22:K26))</f>
        <v>#DIV/0!</v>
      </c>
      <c r="L27" s="276" t="e">
        <f t="shared" si="1"/>
        <v>#DIV/0!</v>
      </c>
      <c r="M27" s="276" t="e">
        <f t="shared" si="1"/>
        <v>#DIV/0!</v>
      </c>
      <c r="N27" s="276" t="e">
        <f t="shared" si="1"/>
        <v>#DIV/0!</v>
      </c>
      <c r="O27" s="276" t="e">
        <f t="shared" si="1"/>
        <v>#DIV/0!</v>
      </c>
      <c r="P27" s="276" t="e">
        <f t="shared" si="1"/>
        <v>#DIV/0!</v>
      </c>
      <c r="Q27" s="276" t="e">
        <f t="shared" si="1"/>
        <v>#DIV/0!</v>
      </c>
      <c r="R27" s="276" t="e">
        <f t="shared" si="1"/>
        <v>#DIV/0!</v>
      </c>
    </row>
    <row r="28" spans="1:18" x14ac:dyDescent="0.35">
      <c r="A28" s="495" t="s">
        <v>493</v>
      </c>
      <c r="B28" s="496"/>
      <c r="C28" s="497"/>
      <c r="D28" s="365"/>
      <c r="E28" s="366"/>
      <c r="F28" s="365"/>
      <c r="G28" s="365"/>
      <c r="H28" s="365"/>
      <c r="I28" s="365"/>
      <c r="J28" s="365"/>
      <c r="K28" s="365"/>
      <c r="L28" s="365"/>
      <c r="M28" s="365"/>
      <c r="N28" s="365"/>
      <c r="O28" s="365"/>
      <c r="P28" s="365"/>
      <c r="Q28" s="365"/>
      <c r="R28" s="365"/>
    </row>
    <row r="29" spans="1:18" ht="25.5" customHeight="1" x14ac:dyDescent="0.35">
      <c r="A29" s="241">
        <v>1</v>
      </c>
      <c r="B29" s="498" t="s">
        <v>597</v>
      </c>
      <c r="C29" s="498"/>
      <c r="D29" s="242" t="s">
        <v>559</v>
      </c>
      <c r="E29" s="243">
        <v>5</v>
      </c>
      <c r="F29" s="243">
        <v>5</v>
      </c>
      <c r="G29" s="243">
        <v>5</v>
      </c>
      <c r="H29" s="243">
        <v>5</v>
      </c>
      <c r="I29" s="243"/>
      <c r="J29" s="243"/>
      <c r="K29" s="243"/>
      <c r="L29" s="243"/>
      <c r="M29" s="243"/>
      <c r="N29" s="243"/>
      <c r="O29" s="243"/>
      <c r="P29" s="243"/>
      <c r="Q29" s="243"/>
      <c r="R29" s="243"/>
    </row>
    <row r="30" spans="1:18" x14ac:dyDescent="0.35">
      <c r="A30" s="241">
        <v>2</v>
      </c>
      <c r="B30" s="498" t="s">
        <v>598</v>
      </c>
      <c r="C30" s="498"/>
      <c r="D30" s="242" t="s">
        <v>559</v>
      </c>
      <c r="E30" s="243">
        <v>3</v>
      </c>
      <c r="F30" s="243">
        <v>3</v>
      </c>
      <c r="G30" s="243">
        <v>3</v>
      </c>
      <c r="H30" s="243">
        <v>3</v>
      </c>
      <c r="I30" s="243"/>
      <c r="J30" s="243"/>
      <c r="K30" s="243"/>
      <c r="L30" s="243"/>
      <c r="M30" s="243"/>
      <c r="N30" s="243"/>
      <c r="O30" s="243"/>
      <c r="P30" s="243"/>
      <c r="Q30" s="243"/>
      <c r="R30" s="243"/>
    </row>
    <row r="31" spans="1:18" x14ac:dyDescent="0.35">
      <c r="A31" s="241">
        <v>3</v>
      </c>
      <c r="B31" s="498" t="s">
        <v>601</v>
      </c>
      <c r="C31" s="498"/>
      <c r="D31" s="242" t="s">
        <v>559</v>
      </c>
      <c r="E31" s="243">
        <v>3</v>
      </c>
      <c r="F31" s="243">
        <v>3</v>
      </c>
      <c r="G31" s="243">
        <v>3</v>
      </c>
      <c r="H31" s="243">
        <v>3</v>
      </c>
      <c r="I31" s="243"/>
      <c r="J31" s="243"/>
      <c r="K31" s="243"/>
      <c r="L31" s="243"/>
      <c r="M31" s="243"/>
      <c r="N31" s="243"/>
      <c r="O31" s="243"/>
      <c r="P31" s="243"/>
      <c r="Q31" s="243"/>
      <c r="R31" s="243"/>
    </row>
    <row r="32" spans="1:18" x14ac:dyDescent="0.35">
      <c r="A32" s="241">
        <v>4</v>
      </c>
      <c r="B32" s="504" t="s">
        <v>719</v>
      </c>
      <c r="C32" s="504"/>
      <c r="D32" s="242" t="s">
        <v>559</v>
      </c>
      <c r="E32" s="243">
        <v>2</v>
      </c>
      <c r="F32" s="243">
        <v>2</v>
      </c>
      <c r="G32" s="243">
        <v>2</v>
      </c>
      <c r="H32" s="243">
        <v>2</v>
      </c>
      <c r="I32" s="243"/>
      <c r="J32" s="243"/>
      <c r="K32" s="243"/>
      <c r="L32" s="243"/>
      <c r="M32" s="243"/>
      <c r="N32" s="243"/>
      <c r="O32" s="243"/>
      <c r="P32" s="243"/>
      <c r="Q32" s="243"/>
      <c r="R32" s="243"/>
    </row>
    <row r="33" spans="1:18" x14ac:dyDescent="0.35">
      <c r="A33" s="241">
        <v>5</v>
      </c>
      <c r="B33" s="498" t="s">
        <v>671</v>
      </c>
      <c r="C33" s="498"/>
      <c r="D33" s="242" t="s">
        <v>559</v>
      </c>
      <c r="E33" s="277"/>
      <c r="F33" s="175"/>
      <c r="G33" s="175"/>
      <c r="H33" s="175"/>
      <c r="I33" s="243">
        <v>5</v>
      </c>
      <c r="J33" s="243">
        <v>5</v>
      </c>
      <c r="K33" s="243"/>
      <c r="L33" s="243"/>
      <c r="M33" s="243"/>
      <c r="N33" s="243"/>
      <c r="O33" s="175"/>
      <c r="P33" s="175"/>
      <c r="Q33" s="175"/>
      <c r="R33" s="175"/>
    </row>
    <row r="34" spans="1:18" x14ac:dyDescent="0.35">
      <c r="A34" s="241">
        <v>6</v>
      </c>
      <c r="B34" s="498" t="s">
        <v>599</v>
      </c>
      <c r="C34" s="498"/>
      <c r="D34" s="242" t="s">
        <v>559</v>
      </c>
      <c r="E34" s="243"/>
      <c r="F34" s="243"/>
      <c r="G34" s="243"/>
      <c r="H34" s="243"/>
      <c r="I34" s="243">
        <v>3</v>
      </c>
      <c r="J34" s="243">
        <v>3</v>
      </c>
      <c r="K34" s="243"/>
      <c r="L34" s="243"/>
      <c r="M34" s="243"/>
      <c r="N34" s="243"/>
      <c r="O34" s="243"/>
      <c r="P34" s="243"/>
      <c r="Q34" s="243"/>
      <c r="R34" s="243"/>
    </row>
    <row r="35" spans="1:18" x14ac:dyDescent="0.35">
      <c r="A35" s="241">
        <v>7</v>
      </c>
      <c r="B35" s="498" t="s">
        <v>600</v>
      </c>
      <c r="C35" s="498"/>
      <c r="D35" s="242" t="s">
        <v>559</v>
      </c>
      <c r="E35" s="243"/>
      <c r="F35" s="243"/>
      <c r="G35" s="243"/>
      <c r="H35" s="243"/>
      <c r="I35" s="243">
        <v>3</v>
      </c>
      <c r="J35" s="243">
        <v>3</v>
      </c>
      <c r="K35" s="243"/>
      <c r="L35" s="243"/>
      <c r="M35" s="243"/>
      <c r="N35" s="243"/>
      <c r="O35" s="243"/>
      <c r="P35" s="243"/>
      <c r="Q35" s="243"/>
      <c r="R35" s="243"/>
    </row>
    <row r="36" spans="1:18" x14ac:dyDescent="0.35">
      <c r="A36" s="241">
        <v>8</v>
      </c>
      <c r="B36" s="498" t="s">
        <v>602</v>
      </c>
      <c r="C36" s="498"/>
      <c r="D36" s="242" t="s">
        <v>559</v>
      </c>
      <c r="E36" s="243"/>
      <c r="F36" s="243"/>
      <c r="G36" s="243"/>
      <c r="H36" s="243"/>
      <c r="I36" s="243">
        <v>2</v>
      </c>
      <c r="J36" s="243">
        <v>2</v>
      </c>
      <c r="K36" s="243"/>
      <c r="L36" s="243"/>
      <c r="M36" s="243"/>
      <c r="N36" s="243"/>
      <c r="O36" s="243"/>
      <c r="P36" s="243"/>
      <c r="Q36" s="243"/>
      <c r="R36" s="243"/>
    </row>
    <row r="37" spans="1:18" x14ac:dyDescent="0.35">
      <c r="A37" s="241"/>
      <c r="B37" s="494" t="s">
        <v>95</v>
      </c>
      <c r="C37" s="494"/>
      <c r="D37" s="242"/>
      <c r="E37" s="276">
        <f t="shared" ref="E37:R37" si="2">(SUM(E29:E36)/COUNTA(E29:E36))</f>
        <v>3.25</v>
      </c>
      <c r="F37" s="276">
        <f t="shared" si="2"/>
        <v>3.25</v>
      </c>
      <c r="G37" s="276">
        <f t="shared" si="2"/>
        <v>3.25</v>
      </c>
      <c r="H37" s="276">
        <f t="shared" si="2"/>
        <v>3.25</v>
      </c>
      <c r="I37" s="276">
        <f t="shared" si="2"/>
        <v>3.25</v>
      </c>
      <c r="J37" s="276">
        <f t="shared" si="2"/>
        <v>3.25</v>
      </c>
      <c r="K37" s="276" t="e">
        <f t="shared" si="2"/>
        <v>#DIV/0!</v>
      </c>
      <c r="L37" s="276" t="e">
        <f t="shared" si="2"/>
        <v>#DIV/0!</v>
      </c>
      <c r="M37" s="276" t="e">
        <f t="shared" si="2"/>
        <v>#DIV/0!</v>
      </c>
      <c r="N37" s="276" t="e">
        <f t="shared" si="2"/>
        <v>#DIV/0!</v>
      </c>
      <c r="O37" s="276" t="e">
        <f t="shared" si="2"/>
        <v>#DIV/0!</v>
      </c>
      <c r="P37" s="276" t="e">
        <f t="shared" si="2"/>
        <v>#DIV/0!</v>
      </c>
      <c r="Q37" s="276" t="e">
        <f t="shared" si="2"/>
        <v>#DIV/0!</v>
      </c>
      <c r="R37" s="276" t="e">
        <f t="shared" si="2"/>
        <v>#DIV/0!</v>
      </c>
    </row>
    <row r="38" spans="1:18" x14ac:dyDescent="0.35">
      <c r="A38" s="190"/>
      <c r="B38" s="190"/>
      <c r="C38" s="190"/>
      <c r="D38" s="190"/>
      <c r="E38" s="240"/>
      <c r="F38" s="190"/>
      <c r="G38" s="240"/>
      <c r="H38" s="190"/>
      <c r="I38" s="240"/>
      <c r="J38" s="190"/>
      <c r="K38" s="240"/>
      <c r="L38" s="190"/>
      <c r="M38" s="240"/>
      <c r="N38" s="190"/>
      <c r="O38" s="240"/>
      <c r="P38" s="190"/>
    </row>
    <row r="39" spans="1:18" x14ac:dyDescent="0.35">
      <c r="A39" s="190"/>
      <c r="B39" s="190"/>
      <c r="C39" s="190"/>
      <c r="D39" s="190"/>
      <c r="E39" s="240"/>
      <c r="F39" s="190"/>
      <c r="G39" s="240"/>
      <c r="H39" s="190"/>
      <c r="I39" s="240"/>
      <c r="J39" s="190"/>
      <c r="K39" s="240"/>
      <c r="L39" s="190"/>
      <c r="M39" s="240"/>
      <c r="N39" s="190"/>
      <c r="O39" s="240"/>
      <c r="P39" s="190"/>
    </row>
    <row r="40" spans="1:18" x14ac:dyDescent="0.35">
      <c r="A40" s="190"/>
      <c r="B40" s="190"/>
      <c r="C40" s="190"/>
      <c r="D40" s="190"/>
      <c r="E40" s="240"/>
      <c r="F40" s="190"/>
      <c r="G40" s="240"/>
      <c r="H40" s="190"/>
      <c r="I40" s="240"/>
      <c r="J40" s="190"/>
      <c r="K40" s="240"/>
      <c r="L40" s="190"/>
      <c r="M40" s="240"/>
      <c r="N40" s="190"/>
      <c r="O40" s="240"/>
      <c r="P40" s="190"/>
    </row>
    <row r="41" spans="1:18" x14ac:dyDescent="0.35">
      <c r="A41" s="190"/>
      <c r="B41" s="190"/>
      <c r="C41" s="190"/>
      <c r="D41" s="190"/>
      <c r="E41" s="240"/>
      <c r="F41" s="190"/>
      <c r="G41" s="240"/>
      <c r="H41" s="190"/>
      <c r="I41" s="240"/>
      <c r="J41" s="190"/>
      <c r="K41" s="240"/>
      <c r="L41" s="190"/>
      <c r="M41" s="240"/>
      <c r="N41" s="190"/>
      <c r="O41" s="240"/>
      <c r="P41" s="190"/>
    </row>
    <row r="42" spans="1:18" ht="15.5" customHeight="1" x14ac:dyDescent="0.35">
      <c r="A42" s="190"/>
      <c r="B42" s="190"/>
      <c r="C42" s="190"/>
      <c r="D42" s="190"/>
      <c r="E42" s="240"/>
      <c r="F42" s="190"/>
      <c r="G42" s="240"/>
      <c r="H42" s="190"/>
      <c r="I42" s="240"/>
      <c r="J42" s="190"/>
      <c r="K42" s="374" t="s">
        <v>673</v>
      </c>
      <c r="L42" s="374"/>
      <c r="M42" s="374"/>
      <c r="N42" s="374"/>
      <c r="O42" s="374"/>
      <c r="P42" s="190"/>
    </row>
    <row r="43" spans="1:18" x14ac:dyDescent="0.35">
      <c r="A43" s="190"/>
      <c r="B43" s="190"/>
      <c r="C43" s="190"/>
      <c r="D43" s="190"/>
      <c r="E43" s="240"/>
      <c r="F43" s="190"/>
      <c r="G43" s="240"/>
      <c r="H43" s="190"/>
      <c r="I43" s="240"/>
      <c r="J43" s="190"/>
      <c r="K43" s="374"/>
      <c r="L43" s="374"/>
      <c r="M43" s="374"/>
      <c r="N43" s="374"/>
      <c r="O43" s="374"/>
      <c r="P43" s="190"/>
    </row>
    <row r="44" spans="1:18" ht="16" thickBot="1" x14ac:dyDescent="0.4">
      <c r="A44" s="190"/>
      <c r="B44" s="190"/>
      <c r="C44" s="190"/>
      <c r="D44" s="190"/>
      <c r="E44" s="240"/>
      <c r="F44" s="190"/>
      <c r="G44" s="240"/>
      <c r="H44" s="190"/>
      <c r="I44" s="240"/>
      <c r="J44" s="190"/>
      <c r="K44" s="374"/>
      <c r="L44" s="374"/>
      <c r="M44" s="374"/>
      <c r="N44" s="374"/>
      <c r="O44" s="374"/>
      <c r="P44" s="190"/>
    </row>
    <row r="45" spans="1:18" x14ac:dyDescent="0.35">
      <c r="A45" s="245"/>
      <c r="B45" s="246"/>
      <c r="C45" s="246"/>
      <c r="D45" s="246"/>
      <c r="E45" s="246"/>
      <c r="F45" s="247"/>
      <c r="G45" s="190"/>
      <c r="H45" s="190"/>
      <c r="I45" s="190"/>
      <c r="J45" s="190"/>
      <c r="K45" s="374"/>
      <c r="L45" s="374"/>
      <c r="M45" s="374"/>
      <c r="N45" s="374"/>
      <c r="O45" s="374"/>
      <c r="P45" s="190"/>
    </row>
    <row r="46" spans="1:18" x14ac:dyDescent="0.35">
      <c r="A46" s="505" t="s">
        <v>467</v>
      </c>
      <c r="B46" s="506"/>
      <c r="C46" s="506"/>
      <c r="D46" s="506"/>
      <c r="E46" s="506"/>
      <c r="F46" s="248"/>
      <c r="G46" s="190"/>
      <c r="H46" s="190"/>
      <c r="I46" s="190"/>
      <c r="J46" s="190"/>
      <c r="K46" s="374"/>
      <c r="L46" s="374"/>
      <c r="M46" s="374"/>
      <c r="N46" s="374"/>
      <c r="O46" s="374"/>
      <c r="P46" s="190"/>
    </row>
    <row r="47" spans="1:18" ht="16" thickBot="1" x14ac:dyDescent="0.4">
      <c r="A47" s="499" t="s">
        <v>468</v>
      </c>
      <c r="B47" s="500"/>
      <c r="C47" s="244"/>
      <c r="D47" s="501" t="s">
        <v>469</v>
      </c>
      <c r="E47" s="502"/>
      <c r="F47" s="249"/>
      <c r="G47" s="190"/>
      <c r="H47" s="190"/>
      <c r="I47" s="190"/>
      <c r="J47" s="190"/>
      <c r="K47" s="190"/>
      <c r="L47" s="190"/>
      <c r="M47" s="190"/>
      <c r="N47" s="190"/>
      <c r="O47" s="190"/>
      <c r="P47" s="190"/>
    </row>
    <row r="48" spans="1:18" ht="38" thickBot="1" x14ac:dyDescent="0.4">
      <c r="A48" s="250" t="s">
        <v>470</v>
      </c>
      <c r="B48" s="218" t="s">
        <v>45</v>
      </c>
      <c r="C48" s="219"/>
      <c r="D48" s="218" t="s">
        <v>471</v>
      </c>
      <c r="E48" s="218" t="s">
        <v>45</v>
      </c>
      <c r="F48" s="251"/>
      <c r="G48" s="190"/>
      <c r="H48" s="190"/>
      <c r="I48" s="190"/>
      <c r="J48" s="190"/>
      <c r="K48" s="190"/>
      <c r="L48" s="190"/>
      <c r="M48" s="190"/>
      <c r="N48" s="190"/>
      <c r="O48" s="190"/>
      <c r="P48" s="190"/>
    </row>
    <row r="49" spans="1:16" ht="25.5" thickBot="1" x14ac:dyDescent="0.4">
      <c r="A49" s="250">
        <v>1</v>
      </c>
      <c r="B49" s="218" t="s">
        <v>472</v>
      </c>
      <c r="C49" s="219"/>
      <c r="D49" s="218">
        <v>1</v>
      </c>
      <c r="E49" s="218" t="s">
        <v>473</v>
      </c>
      <c r="F49" s="251"/>
      <c r="G49" s="190"/>
      <c r="H49" s="190"/>
      <c r="I49" s="190"/>
      <c r="J49" s="190"/>
      <c r="K49" s="190"/>
      <c r="L49" s="190"/>
      <c r="M49" s="190"/>
      <c r="N49" s="190"/>
      <c r="O49" s="190"/>
      <c r="P49" s="190"/>
    </row>
    <row r="50" spans="1:16" ht="16" thickBot="1" x14ac:dyDescent="0.4">
      <c r="A50" s="250">
        <v>2</v>
      </c>
      <c r="B50" s="218" t="s">
        <v>474</v>
      </c>
      <c r="C50" s="219"/>
      <c r="D50" s="218">
        <v>2</v>
      </c>
      <c r="E50" s="218" t="s">
        <v>475</v>
      </c>
      <c r="F50" s="251"/>
      <c r="G50" s="190"/>
      <c r="H50" s="190"/>
      <c r="I50" s="190"/>
      <c r="J50" s="190"/>
      <c r="K50" s="190"/>
      <c r="L50" s="190"/>
      <c r="M50" s="190"/>
      <c r="N50" s="190"/>
      <c r="O50" s="190"/>
      <c r="P50" s="190"/>
    </row>
    <row r="51" spans="1:16" ht="25.5" thickBot="1" x14ac:dyDescent="0.4">
      <c r="A51" s="250">
        <v>3</v>
      </c>
      <c r="B51" s="218" t="s">
        <v>476</v>
      </c>
      <c r="C51" s="219"/>
      <c r="D51" s="218">
        <v>3</v>
      </c>
      <c r="E51" s="218" t="s">
        <v>477</v>
      </c>
      <c r="F51" s="251"/>
      <c r="G51" s="190"/>
      <c r="H51" s="190"/>
      <c r="I51" s="190"/>
      <c r="J51" s="190"/>
      <c r="K51" s="190"/>
      <c r="L51" s="190"/>
      <c r="M51" s="190"/>
      <c r="N51" s="190"/>
      <c r="O51" s="190"/>
      <c r="P51" s="190"/>
    </row>
    <row r="52" spans="1:16" ht="16" thickBot="1" x14ac:dyDescent="0.4">
      <c r="A52" s="250">
        <v>4</v>
      </c>
      <c r="B52" s="218" t="s">
        <v>478</v>
      </c>
      <c r="C52" s="219"/>
      <c r="D52" s="218">
        <v>4</v>
      </c>
      <c r="E52" s="218" t="s">
        <v>479</v>
      </c>
      <c r="F52" s="251"/>
      <c r="G52" s="190"/>
      <c r="H52" s="190"/>
      <c r="I52" s="190"/>
      <c r="J52" s="190"/>
      <c r="K52" s="190"/>
      <c r="L52" s="190"/>
      <c r="M52" s="190"/>
      <c r="N52" s="190"/>
      <c r="O52" s="190"/>
      <c r="P52" s="190"/>
    </row>
    <row r="53" spans="1:16" ht="25.5" thickBot="1" x14ac:dyDescent="0.4">
      <c r="A53" s="250">
        <v>5</v>
      </c>
      <c r="B53" s="218" t="s">
        <v>480</v>
      </c>
      <c r="C53" s="220"/>
      <c r="D53" s="218">
        <v>5</v>
      </c>
      <c r="E53" s="218" t="s">
        <v>481</v>
      </c>
      <c r="F53" s="251"/>
      <c r="G53" s="190"/>
      <c r="H53" s="190"/>
      <c r="I53" s="190"/>
      <c r="J53" s="190"/>
      <c r="K53" s="190"/>
      <c r="L53" s="190"/>
      <c r="M53" s="190"/>
      <c r="N53" s="190"/>
      <c r="O53" s="190"/>
      <c r="P53" s="190"/>
    </row>
    <row r="54" spans="1:16" ht="16" thickBot="1" x14ac:dyDescent="0.4">
      <c r="A54" s="252"/>
      <c r="B54" s="239"/>
      <c r="C54" s="239"/>
      <c r="D54" s="239"/>
      <c r="E54" s="239"/>
      <c r="F54" s="253"/>
      <c r="G54" s="190"/>
      <c r="H54" s="190"/>
      <c r="I54" s="190"/>
      <c r="J54" s="190"/>
      <c r="K54" s="190"/>
      <c r="L54" s="190"/>
      <c r="M54" s="190"/>
      <c r="N54" s="190"/>
      <c r="O54" s="190"/>
      <c r="P54" s="190"/>
    </row>
    <row r="55" spans="1:16" x14ac:dyDescent="0.35">
      <c r="A55" s="190"/>
      <c r="B55" s="190"/>
      <c r="C55" s="190"/>
      <c r="D55" s="190"/>
      <c r="E55" s="190"/>
      <c r="F55" s="190"/>
      <c r="G55" s="190"/>
      <c r="H55" s="190"/>
      <c r="I55" s="190"/>
      <c r="J55" s="190"/>
      <c r="K55" s="190"/>
      <c r="L55" s="190"/>
      <c r="M55" s="190"/>
      <c r="N55" s="190"/>
      <c r="O55" s="190"/>
      <c r="P55" s="190"/>
    </row>
    <row r="56" spans="1:16" x14ac:dyDescent="0.35">
      <c r="A56" s="190"/>
      <c r="B56" s="190"/>
      <c r="C56" s="190"/>
      <c r="D56" s="190"/>
      <c r="E56" s="190"/>
      <c r="F56" s="190"/>
      <c r="G56" s="190"/>
      <c r="H56" s="190"/>
      <c r="I56" s="190"/>
      <c r="J56" s="190"/>
      <c r="K56" s="190"/>
      <c r="L56" s="190"/>
      <c r="M56" s="190"/>
      <c r="N56" s="190"/>
      <c r="O56" s="190"/>
      <c r="P56" s="190"/>
    </row>
    <row r="57" spans="1:16" x14ac:dyDescent="0.35">
      <c r="A57" s="190"/>
      <c r="B57" s="190"/>
      <c r="C57" s="190"/>
      <c r="D57" s="190"/>
      <c r="E57" s="190"/>
      <c r="F57" s="190"/>
      <c r="G57" s="190"/>
      <c r="H57" s="190"/>
      <c r="I57" s="190"/>
      <c r="J57" s="190"/>
      <c r="K57" s="190"/>
      <c r="L57" s="190"/>
      <c r="M57" s="190"/>
      <c r="N57" s="190"/>
      <c r="O57" s="190"/>
      <c r="P57" s="190"/>
    </row>
    <row r="58" spans="1:16" x14ac:dyDescent="0.35">
      <c r="A58" s="190"/>
      <c r="B58" s="190"/>
      <c r="C58" s="190"/>
      <c r="D58" s="190"/>
      <c r="E58" s="190"/>
      <c r="F58" s="190"/>
      <c r="G58" s="190"/>
      <c r="H58" s="190"/>
      <c r="I58" s="190"/>
      <c r="J58" s="190"/>
      <c r="K58" s="190"/>
      <c r="L58" s="190"/>
      <c r="M58" s="190"/>
      <c r="N58" s="190"/>
      <c r="O58" s="190"/>
      <c r="P58" s="190"/>
    </row>
    <row r="59" spans="1:16" x14ac:dyDescent="0.35">
      <c r="A59" s="190"/>
      <c r="B59" s="190"/>
      <c r="C59" s="190"/>
      <c r="D59" s="190"/>
      <c r="E59" s="190"/>
      <c r="F59" s="190"/>
      <c r="G59" s="190"/>
      <c r="H59" s="190"/>
      <c r="I59" s="190"/>
      <c r="J59" s="190"/>
      <c r="K59" s="190"/>
      <c r="L59" s="190"/>
      <c r="M59" s="190"/>
      <c r="N59" s="190"/>
      <c r="O59" s="190"/>
      <c r="P59" s="190"/>
    </row>
    <row r="60" spans="1:16" x14ac:dyDescent="0.35">
      <c r="A60" s="190"/>
      <c r="B60" s="190"/>
      <c r="C60" s="190"/>
      <c r="D60" s="190"/>
      <c r="E60" s="190"/>
      <c r="F60" s="190"/>
      <c r="G60" s="190"/>
      <c r="H60" s="190"/>
      <c r="I60" s="190"/>
      <c r="J60" s="190"/>
      <c r="K60" s="190"/>
      <c r="L60" s="190"/>
      <c r="M60" s="190"/>
      <c r="N60" s="190"/>
      <c r="O60" s="190"/>
      <c r="P60" s="190"/>
    </row>
    <row r="61" spans="1:16" x14ac:dyDescent="0.35">
      <c r="A61" s="190"/>
      <c r="B61" s="190"/>
      <c r="C61" s="190"/>
      <c r="D61" s="190"/>
      <c r="E61" s="190"/>
      <c r="F61" s="190"/>
      <c r="G61" s="190"/>
      <c r="H61" s="190"/>
      <c r="I61" s="190"/>
      <c r="J61" s="190"/>
      <c r="K61" s="190"/>
      <c r="L61" s="190"/>
      <c r="M61" s="190"/>
      <c r="N61" s="190"/>
      <c r="O61" s="190"/>
      <c r="P61" s="190"/>
    </row>
    <row r="62" spans="1:16" x14ac:dyDescent="0.35">
      <c r="A62" s="190"/>
      <c r="B62" s="190"/>
      <c r="C62" s="190"/>
      <c r="D62" s="190"/>
      <c r="E62" s="190"/>
      <c r="F62" s="190"/>
      <c r="G62" s="190"/>
      <c r="H62" s="190"/>
      <c r="I62" s="190"/>
      <c r="J62" s="190"/>
      <c r="K62" s="190"/>
      <c r="L62" s="190"/>
      <c r="M62" s="190"/>
      <c r="N62" s="190"/>
      <c r="O62" s="190"/>
      <c r="P62" s="190"/>
    </row>
    <row r="63" spans="1:16" x14ac:dyDescent="0.35">
      <c r="A63" s="190"/>
      <c r="B63" s="190"/>
      <c r="C63" s="190"/>
      <c r="D63" s="190"/>
      <c r="E63" s="190"/>
      <c r="F63" s="190"/>
      <c r="G63" s="190"/>
      <c r="H63" s="190"/>
      <c r="I63" s="190"/>
      <c r="J63" s="190"/>
      <c r="K63" s="190"/>
      <c r="L63" s="190"/>
      <c r="M63" s="190"/>
      <c r="N63" s="190"/>
      <c r="O63" s="190"/>
      <c r="P63" s="190"/>
    </row>
    <row r="64" spans="1:16" x14ac:dyDescent="0.35">
      <c r="A64" s="190"/>
      <c r="B64" s="190"/>
      <c r="C64" s="190"/>
      <c r="D64" s="190"/>
      <c r="E64" s="190"/>
      <c r="F64" s="190"/>
      <c r="G64" s="190"/>
      <c r="H64" s="190"/>
      <c r="I64" s="190"/>
      <c r="J64" s="190"/>
      <c r="K64" s="190"/>
      <c r="L64" s="190"/>
      <c r="M64" s="190"/>
      <c r="N64" s="190"/>
      <c r="O64" s="190"/>
      <c r="P64" s="190"/>
    </row>
    <row r="65" spans="1:16" x14ac:dyDescent="0.35">
      <c r="A65" s="190"/>
      <c r="B65" s="190"/>
      <c r="C65" s="190"/>
      <c r="D65" s="190"/>
      <c r="E65" s="190"/>
      <c r="F65" s="190"/>
      <c r="G65" s="190"/>
      <c r="H65" s="190"/>
      <c r="I65" s="190"/>
      <c r="J65" s="190"/>
      <c r="K65" s="190"/>
      <c r="L65" s="190"/>
      <c r="M65" s="190"/>
      <c r="N65" s="190"/>
      <c r="O65" s="190"/>
      <c r="P65" s="190"/>
    </row>
    <row r="66" spans="1:16" x14ac:dyDescent="0.35">
      <c r="A66" s="190"/>
      <c r="B66" s="190"/>
      <c r="C66" s="190"/>
      <c r="D66" s="190"/>
      <c r="E66" s="190"/>
      <c r="F66" s="190"/>
      <c r="G66" s="190"/>
      <c r="H66" s="190"/>
      <c r="I66" s="190"/>
      <c r="J66" s="190"/>
      <c r="K66" s="190"/>
      <c r="L66" s="190"/>
      <c r="M66" s="190"/>
      <c r="N66" s="190"/>
      <c r="O66" s="190"/>
      <c r="P66" s="190"/>
    </row>
    <row r="67" spans="1:16" x14ac:dyDescent="0.35">
      <c r="A67" s="190"/>
      <c r="B67" s="190"/>
      <c r="C67" s="190"/>
      <c r="D67" s="190"/>
      <c r="E67" s="190"/>
      <c r="F67" s="190"/>
      <c r="G67" s="190"/>
      <c r="H67" s="190"/>
      <c r="I67" s="190"/>
      <c r="J67" s="190"/>
      <c r="K67" s="190"/>
      <c r="L67" s="190"/>
      <c r="M67" s="190"/>
      <c r="N67" s="190"/>
      <c r="O67" s="190"/>
      <c r="P67" s="190"/>
    </row>
    <row r="68" spans="1:16" x14ac:dyDescent="0.35">
      <c r="A68" s="190"/>
      <c r="B68" s="190"/>
      <c r="C68" s="190"/>
      <c r="D68" s="190"/>
      <c r="E68" s="190"/>
      <c r="F68" s="190"/>
      <c r="G68" s="190"/>
      <c r="H68" s="190"/>
      <c r="I68" s="190"/>
      <c r="J68" s="190"/>
      <c r="K68" s="190"/>
      <c r="L68" s="190"/>
      <c r="M68" s="190"/>
      <c r="N68" s="190"/>
      <c r="O68" s="190"/>
      <c r="P68" s="190"/>
    </row>
    <row r="69" spans="1:16" x14ac:dyDescent="0.35">
      <c r="A69" s="190"/>
      <c r="B69" s="190"/>
      <c r="C69" s="190"/>
      <c r="D69" s="190"/>
      <c r="E69" s="190"/>
      <c r="F69" s="190"/>
      <c r="G69" s="190"/>
      <c r="H69" s="190"/>
      <c r="I69" s="190"/>
      <c r="J69" s="190"/>
      <c r="K69" s="190"/>
      <c r="L69" s="190"/>
      <c r="M69" s="190"/>
      <c r="N69" s="190"/>
      <c r="O69" s="190"/>
      <c r="P69" s="190"/>
    </row>
    <row r="70" spans="1:16" x14ac:dyDescent="0.35">
      <c r="A70" s="238"/>
      <c r="B70" s="190"/>
      <c r="C70" s="190"/>
      <c r="D70" s="190"/>
      <c r="E70" s="190"/>
      <c r="F70" s="190"/>
      <c r="G70" s="190"/>
      <c r="H70" s="190"/>
      <c r="I70" s="190"/>
      <c r="J70" s="190"/>
      <c r="K70" s="190"/>
      <c r="L70" s="190"/>
      <c r="M70" s="190"/>
      <c r="N70" s="190"/>
      <c r="O70" s="190"/>
      <c r="P70" s="190"/>
    </row>
    <row r="71" spans="1:16" x14ac:dyDescent="0.35">
      <c r="A71" s="190"/>
      <c r="B71" s="190"/>
      <c r="C71" s="190"/>
      <c r="D71" s="190"/>
      <c r="E71" s="190"/>
      <c r="F71" s="190"/>
      <c r="G71" s="190"/>
      <c r="H71" s="190"/>
      <c r="I71" s="190"/>
      <c r="J71" s="190"/>
      <c r="K71" s="190"/>
      <c r="L71" s="190"/>
      <c r="M71" s="190"/>
      <c r="N71" s="190"/>
      <c r="O71" s="190"/>
      <c r="P71" s="190"/>
    </row>
    <row r="72" spans="1:16" x14ac:dyDescent="0.35">
      <c r="A72" s="190"/>
      <c r="B72" s="190"/>
      <c r="C72" s="190"/>
      <c r="D72" s="190"/>
      <c r="E72" s="190"/>
      <c r="F72" s="190"/>
      <c r="G72" s="190"/>
      <c r="H72" s="190"/>
      <c r="I72" s="190"/>
      <c r="J72" s="190"/>
      <c r="K72" s="190"/>
      <c r="L72" s="190"/>
      <c r="M72" s="190"/>
      <c r="N72" s="190"/>
      <c r="O72" s="190"/>
      <c r="P72" s="190"/>
    </row>
    <row r="73" spans="1:16" x14ac:dyDescent="0.35">
      <c r="A73" s="190"/>
      <c r="B73" s="190"/>
      <c r="C73" s="190"/>
      <c r="D73" s="190"/>
      <c r="E73" s="190"/>
      <c r="F73" s="190"/>
      <c r="G73" s="190"/>
      <c r="H73" s="190"/>
      <c r="I73" s="190"/>
      <c r="J73" s="190"/>
      <c r="K73" s="190"/>
      <c r="L73" s="190"/>
      <c r="M73" s="190"/>
      <c r="N73" s="190"/>
      <c r="O73" s="190"/>
      <c r="P73" s="190"/>
    </row>
    <row r="74" spans="1:16" x14ac:dyDescent="0.35">
      <c r="A74" s="190"/>
      <c r="B74" s="190"/>
      <c r="C74" s="190"/>
      <c r="D74" s="190"/>
      <c r="E74" s="190"/>
      <c r="F74" s="190"/>
      <c r="G74" s="190"/>
      <c r="H74" s="190"/>
      <c r="I74" s="190"/>
      <c r="J74" s="190"/>
      <c r="K74" s="190"/>
      <c r="L74" s="190"/>
      <c r="M74" s="190"/>
      <c r="N74" s="190"/>
      <c r="O74" s="190"/>
      <c r="P74" s="190"/>
    </row>
    <row r="75" spans="1:16" x14ac:dyDescent="0.35">
      <c r="A75" s="190"/>
      <c r="B75" s="190"/>
      <c r="C75" s="190"/>
      <c r="D75" s="190"/>
      <c r="E75" s="190"/>
      <c r="F75" s="190"/>
      <c r="G75" s="190"/>
      <c r="H75" s="190"/>
      <c r="I75" s="190"/>
      <c r="J75" s="190"/>
      <c r="K75" s="190"/>
      <c r="L75" s="190"/>
      <c r="M75" s="190"/>
      <c r="N75" s="190"/>
      <c r="O75" s="190"/>
      <c r="P75" s="190"/>
    </row>
  </sheetData>
  <mergeCells count="55">
    <mergeCell ref="K42:O46"/>
    <mergeCell ref="O6:P6"/>
    <mergeCell ref="B8:C8"/>
    <mergeCell ref="Q6:R6"/>
    <mergeCell ref="A1:R1"/>
    <mergeCell ref="A2:R2"/>
    <mergeCell ref="A3:R3"/>
    <mergeCell ref="E5:F5"/>
    <mergeCell ref="G5:H5"/>
    <mergeCell ref="I5:J5"/>
    <mergeCell ref="A5:D5"/>
    <mergeCell ref="K5:L5"/>
    <mergeCell ref="M5:N5"/>
    <mergeCell ref="O5:P5"/>
    <mergeCell ref="A6:A7"/>
    <mergeCell ref="B6:C7"/>
    <mergeCell ref="A21:C21"/>
    <mergeCell ref="B20:C20"/>
    <mergeCell ref="A4:R4"/>
    <mergeCell ref="M6:N6"/>
    <mergeCell ref="G6:H6"/>
    <mergeCell ref="A9:C9"/>
    <mergeCell ref="B10:C10"/>
    <mergeCell ref="A47:B47"/>
    <mergeCell ref="D47:E47"/>
    <mergeCell ref="B26:C26"/>
    <mergeCell ref="B29:C29"/>
    <mergeCell ref="B30:C30"/>
    <mergeCell ref="B31:C31"/>
    <mergeCell ref="B32:C32"/>
    <mergeCell ref="B33:C33"/>
    <mergeCell ref="B34:C34"/>
    <mergeCell ref="B35:C35"/>
    <mergeCell ref="B36:C36"/>
    <mergeCell ref="A46:E46"/>
    <mergeCell ref="B37:C37"/>
    <mergeCell ref="B27:C27"/>
    <mergeCell ref="A28:C28"/>
    <mergeCell ref="B22:C22"/>
    <mergeCell ref="B23:C23"/>
    <mergeCell ref="B24:C24"/>
    <mergeCell ref="B25:C25"/>
    <mergeCell ref="B17:C17"/>
    <mergeCell ref="B18:C18"/>
    <mergeCell ref="B19:C19"/>
    <mergeCell ref="I6:J6"/>
    <mergeCell ref="K6:L6"/>
    <mergeCell ref="D6:D7"/>
    <mergeCell ref="E6:F6"/>
    <mergeCell ref="B13:C13"/>
    <mergeCell ref="B14:C14"/>
    <mergeCell ref="B15:C15"/>
    <mergeCell ref="B16:C16"/>
    <mergeCell ref="B12:C12"/>
    <mergeCell ref="B11:C11"/>
  </mergeCells>
  <pageMargins left="0.7" right="0.7" top="0.75" bottom="0.75" header="0.3" footer="0.3"/>
  <pageSetup paperSize="5" scale="78"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Z17"/>
  <sheetViews>
    <sheetView view="pageBreakPreview" zoomScale="84" zoomScaleSheetLayoutView="84" workbookViewId="0">
      <selection activeCell="D16" sqref="D16:H16"/>
    </sheetView>
  </sheetViews>
  <sheetFormatPr defaultRowHeight="15.5" x14ac:dyDescent="0.35"/>
  <cols>
    <col min="1" max="1" width="8.5" customWidth="1"/>
    <col min="2" max="2" width="16.08203125" customWidth="1"/>
    <col min="3" max="3" width="9.75" customWidth="1"/>
    <col min="4" max="8" width="16.58203125" customWidth="1"/>
    <col min="9" max="28" width="9"/>
  </cols>
  <sheetData>
    <row r="1" spans="1:26" ht="16.5" customHeight="1" x14ac:dyDescent="0.35">
      <c r="A1" s="515" t="s">
        <v>482</v>
      </c>
      <c r="B1" s="515"/>
      <c r="C1" s="515"/>
      <c r="D1" s="515"/>
      <c r="E1" s="515"/>
      <c r="F1" s="515"/>
      <c r="G1" s="515"/>
      <c r="H1" s="515"/>
      <c r="I1" s="190"/>
      <c r="J1" s="190"/>
      <c r="K1" s="190"/>
      <c r="L1" s="190"/>
      <c r="M1" s="190"/>
      <c r="N1" s="190"/>
      <c r="O1" s="190"/>
      <c r="P1" s="190"/>
      <c r="Q1" s="190"/>
      <c r="R1" s="190"/>
      <c r="S1" s="190"/>
      <c r="T1" s="190"/>
      <c r="U1" s="190"/>
      <c r="V1" s="190"/>
      <c r="W1" s="190"/>
      <c r="X1" s="190"/>
      <c r="Y1" s="190"/>
      <c r="Z1" s="190"/>
    </row>
    <row r="2" spans="1:26" ht="16" thickBot="1" x14ac:dyDescent="0.4">
      <c r="A2" s="255"/>
      <c r="B2" s="255"/>
      <c r="C2" s="255"/>
      <c r="D2" s="255"/>
      <c r="E2" s="255"/>
      <c r="F2" s="255"/>
      <c r="G2" s="255"/>
      <c r="H2" s="255"/>
      <c r="I2" s="190"/>
      <c r="J2" s="190"/>
      <c r="K2" s="190"/>
      <c r="L2" s="190"/>
      <c r="M2" s="190"/>
      <c r="N2" s="190"/>
      <c r="O2" s="190"/>
      <c r="P2" s="190"/>
      <c r="Q2" s="190"/>
      <c r="R2" s="190"/>
      <c r="S2" s="190"/>
      <c r="T2" s="190"/>
      <c r="U2" s="190"/>
      <c r="V2" s="190"/>
      <c r="W2" s="190"/>
      <c r="X2" s="190"/>
      <c r="Y2" s="190"/>
      <c r="Z2" s="190"/>
    </row>
    <row r="3" spans="1:26" ht="16.5" customHeight="1" thickBot="1" x14ac:dyDescent="0.4">
      <c r="A3" s="516" t="s">
        <v>483</v>
      </c>
      <c r="B3" s="517"/>
      <c r="C3" s="518"/>
      <c r="D3" s="522" t="s">
        <v>484</v>
      </c>
      <c r="E3" s="522"/>
      <c r="F3" s="522"/>
      <c r="G3" s="522"/>
      <c r="H3" s="523"/>
      <c r="I3" s="190"/>
      <c r="J3" s="190"/>
      <c r="K3" s="190"/>
      <c r="L3" s="190"/>
      <c r="M3" s="190"/>
      <c r="N3" s="190"/>
      <c r="O3" s="190"/>
      <c r="P3" s="190"/>
      <c r="Q3" s="190"/>
      <c r="R3" s="190"/>
      <c r="S3" s="190"/>
      <c r="T3" s="190"/>
      <c r="U3" s="190"/>
      <c r="V3" s="190"/>
      <c r="W3" s="190"/>
      <c r="X3" s="190"/>
      <c r="Y3" s="190"/>
      <c r="Z3" s="190"/>
    </row>
    <row r="4" spans="1:26" ht="31.5" thickBot="1" x14ac:dyDescent="0.4">
      <c r="A4" s="516"/>
      <c r="B4" s="517"/>
      <c r="C4" s="518"/>
      <c r="D4" s="196" t="s">
        <v>473</v>
      </c>
      <c r="E4" s="192" t="s">
        <v>475</v>
      </c>
      <c r="F4" s="192" t="s">
        <v>477</v>
      </c>
      <c r="G4" s="199" t="s">
        <v>479</v>
      </c>
      <c r="H4" s="209" t="s">
        <v>481</v>
      </c>
      <c r="I4" s="190"/>
      <c r="J4" s="190"/>
      <c r="K4" s="190"/>
      <c r="L4" s="190"/>
      <c r="M4" s="190"/>
      <c r="N4" s="190"/>
      <c r="O4" s="190"/>
      <c r="P4" s="190"/>
      <c r="Q4" s="190"/>
      <c r="R4" s="190"/>
      <c r="S4" s="190"/>
      <c r="T4" s="190"/>
      <c r="U4" s="190"/>
      <c r="V4" s="190"/>
      <c r="W4" s="190"/>
      <c r="X4" s="190"/>
      <c r="Y4" s="190"/>
      <c r="Z4" s="190"/>
    </row>
    <row r="5" spans="1:26" ht="16" thickBot="1" x14ac:dyDescent="0.4">
      <c r="A5" s="519"/>
      <c r="B5" s="520"/>
      <c r="C5" s="521"/>
      <c r="D5" s="197">
        <v>1</v>
      </c>
      <c r="E5" s="184">
        <v>2</v>
      </c>
      <c r="F5" s="184">
        <v>3</v>
      </c>
      <c r="G5" s="200">
        <v>4</v>
      </c>
      <c r="H5" s="210">
        <v>5</v>
      </c>
      <c r="I5" s="190"/>
      <c r="J5" s="190"/>
      <c r="K5" s="190"/>
      <c r="L5" s="190"/>
      <c r="M5" s="190"/>
      <c r="N5" s="190"/>
      <c r="O5" s="190"/>
      <c r="P5" s="190"/>
      <c r="Q5" s="190"/>
      <c r="R5" s="190"/>
      <c r="S5" s="190"/>
      <c r="T5" s="190"/>
      <c r="U5" s="190"/>
      <c r="V5" s="190"/>
      <c r="W5" s="190"/>
      <c r="X5" s="190"/>
      <c r="Y5" s="190"/>
      <c r="Z5" s="190"/>
    </row>
    <row r="6" spans="1:26" ht="31.5" thickBot="1" x14ac:dyDescent="0.4">
      <c r="A6" s="524" t="s">
        <v>485</v>
      </c>
      <c r="B6" s="196" t="s">
        <v>504</v>
      </c>
      <c r="C6" s="198">
        <v>5</v>
      </c>
      <c r="D6" s="314"/>
      <c r="E6" s="185"/>
      <c r="F6" s="186"/>
      <c r="G6" s="201"/>
      <c r="H6" s="211"/>
      <c r="I6" s="190"/>
      <c r="J6" s="190"/>
      <c r="K6" s="190"/>
      <c r="L6" s="190"/>
      <c r="M6" s="190"/>
      <c r="N6" s="190"/>
      <c r="O6" s="190"/>
      <c r="P6" s="190"/>
      <c r="Q6" s="190"/>
      <c r="R6" s="190"/>
      <c r="S6" s="190"/>
      <c r="T6" s="190"/>
      <c r="U6" s="190"/>
      <c r="V6" s="190"/>
      <c r="W6" s="190"/>
      <c r="X6" s="190"/>
      <c r="Y6" s="190"/>
      <c r="Z6" s="190"/>
    </row>
    <row r="7" spans="1:26" ht="31.5" thickBot="1" x14ac:dyDescent="0.4">
      <c r="A7" s="524"/>
      <c r="B7" s="195" t="s">
        <v>505</v>
      </c>
      <c r="C7" s="193">
        <v>4</v>
      </c>
      <c r="D7" s="315"/>
      <c r="E7" s="314"/>
      <c r="F7" s="185"/>
      <c r="G7" s="208"/>
      <c r="H7" s="212"/>
      <c r="I7" s="190"/>
      <c r="J7" s="190"/>
      <c r="K7" s="190"/>
      <c r="L7" s="190"/>
      <c r="M7" s="190"/>
      <c r="N7" s="190"/>
      <c r="O7" s="190"/>
      <c r="P7" s="190"/>
      <c r="Q7" s="190"/>
      <c r="R7" s="190"/>
      <c r="S7" s="190"/>
      <c r="T7" s="190"/>
      <c r="U7" s="190"/>
      <c r="V7" s="190"/>
      <c r="W7" s="190"/>
      <c r="X7" s="190"/>
      <c r="Y7" s="190"/>
      <c r="Z7" s="190"/>
    </row>
    <row r="8" spans="1:26" ht="50.5" thickBot="1" x14ac:dyDescent="0.4">
      <c r="A8" s="524"/>
      <c r="B8" s="195" t="s">
        <v>506</v>
      </c>
      <c r="C8" s="193">
        <v>3</v>
      </c>
      <c r="D8" s="315"/>
      <c r="E8" s="314"/>
      <c r="F8" s="314"/>
      <c r="G8" s="347" t="s">
        <v>705</v>
      </c>
      <c r="H8" s="191"/>
      <c r="I8" s="190"/>
      <c r="J8" s="190"/>
      <c r="K8" s="190"/>
      <c r="L8" s="190"/>
      <c r="M8" s="190"/>
      <c r="N8" s="190"/>
      <c r="O8" s="190"/>
      <c r="P8" s="190"/>
      <c r="Q8" s="190"/>
      <c r="R8" s="190"/>
      <c r="S8" s="190"/>
      <c r="T8" s="190"/>
      <c r="U8" s="190"/>
      <c r="V8" s="190"/>
      <c r="W8" s="190"/>
      <c r="X8" s="190"/>
      <c r="Y8" s="190"/>
      <c r="Z8" s="190"/>
    </row>
    <row r="9" spans="1:26" ht="31.5" thickBot="1" x14ac:dyDescent="0.4">
      <c r="A9" s="524"/>
      <c r="B9" s="203" t="s">
        <v>507</v>
      </c>
      <c r="C9" s="194">
        <v>2</v>
      </c>
      <c r="D9" s="188"/>
      <c r="E9" s="316"/>
      <c r="F9" s="317"/>
      <c r="G9" s="318"/>
      <c r="H9" s="213"/>
      <c r="I9" s="190"/>
      <c r="J9" s="190"/>
      <c r="K9" s="190"/>
      <c r="L9" s="190"/>
      <c r="M9" s="190"/>
      <c r="N9" s="190"/>
      <c r="O9" s="190"/>
      <c r="P9" s="190"/>
      <c r="Q9" s="190"/>
      <c r="R9" s="190"/>
      <c r="S9" s="190"/>
      <c r="T9" s="190"/>
      <c r="U9" s="190"/>
      <c r="V9" s="190"/>
      <c r="W9" s="190"/>
      <c r="X9" s="190"/>
      <c r="Y9" s="190"/>
      <c r="Z9" s="190"/>
    </row>
    <row r="10" spans="1:26" ht="31.5" thickBot="1" x14ac:dyDescent="0.4">
      <c r="A10" s="525"/>
      <c r="B10" s="204" t="s">
        <v>507</v>
      </c>
      <c r="C10" s="206">
        <v>1</v>
      </c>
      <c r="D10" s="205"/>
      <c r="E10" s="207"/>
      <c r="F10" s="319"/>
      <c r="G10" s="320"/>
      <c r="H10" s="321"/>
      <c r="I10" s="190"/>
      <c r="J10" s="190"/>
      <c r="K10" s="190"/>
      <c r="L10" s="190"/>
      <c r="M10" s="190"/>
      <c r="N10" s="190"/>
      <c r="O10" s="190"/>
      <c r="P10" s="190"/>
      <c r="Q10" s="190"/>
      <c r="R10" s="190"/>
      <c r="S10" s="190"/>
      <c r="T10" s="190"/>
      <c r="U10" s="190"/>
      <c r="V10" s="190"/>
      <c r="W10" s="190"/>
      <c r="X10" s="190"/>
      <c r="Y10" s="190"/>
      <c r="Z10" s="190"/>
    </row>
    <row r="11" spans="1:26" ht="16" thickBot="1" x14ac:dyDescent="0.4">
      <c r="A11" s="202"/>
      <c r="B11" s="190"/>
      <c r="C11" s="189"/>
      <c r="D11" s="189"/>
      <c r="E11" s="189"/>
      <c r="F11" s="189"/>
      <c r="G11" s="189"/>
      <c r="H11" s="189"/>
      <c r="I11" s="190"/>
      <c r="J11" s="190"/>
      <c r="K11" s="190"/>
      <c r="L11" s="190"/>
      <c r="M11" s="190"/>
      <c r="N11" s="190"/>
      <c r="O11" s="190"/>
      <c r="P11" s="190"/>
      <c r="Q11" s="190"/>
      <c r="R11" s="190"/>
      <c r="S11" s="190"/>
      <c r="T11" s="190"/>
      <c r="U11" s="190"/>
      <c r="V11" s="190"/>
      <c r="W11" s="190"/>
      <c r="X11" s="190"/>
      <c r="Y11" s="190"/>
      <c r="Z11" s="190"/>
    </row>
    <row r="12" spans="1:26" ht="20.149999999999999" customHeight="1" thickBot="1" x14ac:dyDescent="0.4">
      <c r="A12" s="190"/>
      <c r="B12" s="322" t="s">
        <v>583</v>
      </c>
      <c r="C12" s="322" t="s">
        <v>584</v>
      </c>
      <c r="D12" s="526" t="s">
        <v>45</v>
      </c>
      <c r="E12" s="527"/>
      <c r="F12" s="527"/>
      <c r="G12" s="527"/>
      <c r="H12" s="528"/>
      <c r="I12" s="190"/>
      <c r="J12" s="190"/>
      <c r="K12" s="190"/>
      <c r="L12" s="190"/>
      <c r="M12" s="190"/>
      <c r="N12" s="190"/>
      <c r="O12" s="190"/>
      <c r="P12" s="190"/>
      <c r="Q12" s="190"/>
      <c r="R12" s="190"/>
      <c r="S12" s="190"/>
      <c r="T12" s="190"/>
      <c r="U12" s="190"/>
      <c r="V12" s="190"/>
      <c r="W12" s="190"/>
      <c r="X12" s="190"/>
      <c r="Y12" s="190"/>
      <c r="Z12" s="190"/>
    </row>
    <row r="13" spans="1:26" ht="20.149999999999999" customHeight="1" x14ac:dyDescent="0.35">
      <c r="A13" s="190"/>
      <c r="B13" s="323" t="s">
        <v>585</v>
      </c>
      <c r="C13" s="324" t="s">
        <v>586</v>
      </c>
      <c r="D13" s="529" t="s">
        <v>587</v>
      </c>
      <c r="E13" s="529"/>
      <c r="F13" s="529"/>
      <c r="G13" s="529"/>
      <c r="H13" s="530"/>
      <c r="I13" s="190"/>
      <c r="J13" s="190"/>
      <c r="K13" s="190"/>
      <c r="L13" s="190"/>
      <c r="M13" s="190"/>
      <c r="N13" s="190"/>
      <c r="O13" s="190"/>
      <c r="P13" s="190"/>
      <c r="Q13" s="190"/>
      <c r="R13" s="190"/>
      <c r="S13" s="190"/>
      <c r="T13" s="190"/>
      <c r="U13" s="190"/>
      <c r="V13" s="190"/>
      <c r="W13" s="190"/>
      <c r="X13" s="190"/>
      <c r="Y13" s="190"/>
      <c r="Z13" s="190"/>
    </row>
    <row r="14" spans="1:26" ht="20.149999999999999" customHeight="1" x14ac:dyDescent="0.35">
      <c r="A14" s="190"/>
      <c r="B14" s="325" t="s">
        <v>486</v>
      </c>
      <c r="C14" s="326" t="s">
        <v>588</v>
      </c>
      <c r="D14" s="511" t="s">
        <v>587</v>
      </c>
      <c r="E14" s="511"/>
      <c r="F14" s="511"/>
      <c r="G14" s="511"/>
      <c r="H14" s="511"/>
      <c r="I14" s="190"/>
      <c r="J14" s="190"/>
      <c r="K14" s="190"/>
      <c r="L14" s="190"/>
      <c r="M14" s="190"/>
      <c r="N14" s="190"/>
      <c r="O14" s="190"/>
      <c r="P14" s="190"/>
      <c r="Q14" s="190"/>
      <c r="R14" s="190"/>
      <c r="S14" s="190"/>
      <c r="T14" s="190"/>
      <c r="U14" s="190"/>
      <c r="V14" s="190"/>
      <c r="W14" s="190"/>
      <c r="X14" s="190"/>
      <c r="Y14" s="190"/>
      <c r="Z14" s="190"/>
    </row>
    <row r="15" spans="1:26" ht="32.25" customHeight="1" x14ac:dyDescent="0.35">
      <c r="B15" s="327" t="s">
        <v>477</v>
      </c>
      <c r="C15" s="326" t="s">
        <v>589</v>
      </c>
      <c r="D15" s="512" t="s">
        <v>590</v>
      </c>
      <c r="E15" s="512"/>
      <c r="F15" s="512"/>
      <c r="G15" s="512"/>
      <c r="H15" s="513"/>
    </row>
    <row r="16" spans="1:26" ht="20.149999999999999" customHeight="1" x14ac:dyDescent="0.35">
      <c r="B16" s="328" t="s">
        <v>591</v>
      </c>
      <c r="C16" s="326" t="s">
        <v>592</v>
      </c>
      <c r="D16" s="511" t="s">
        <v>593</v>
      </c>
      <c r="E16" s="511"/>
      <c r="F16" s="511"/>
      <c r="G16" s="511"/>
      <c r="H16" s="514"/>
    </row>
    <row r="17" spans="2:8" ht="20.149999999999999" customHeight="1" thickBot="1" x14ac:dyDescent="0.4">
      <c r="B17" s="329" t="s">
        <v>487</v>
      </c>
      <c r="C17" s="330" t="s">
        <v>594</v>
      </c>
      <c r="D17" s="511" t="s">
        <v>595</v>
      </c>
      <c r="E17" s="511"/>
      <c r="F17" s="511"/>
      <c r="G17" s="511"/>
      <c r="H17" s="514"/>
    </row>
  </sheetData>
  <mergeCells count="10">
    <mergeCell ref="D14:H14"/>
    <mergeCell ref="D15:H15"/>
    <mergeCell ref="D16:H16"/>
    <mergeCell ref="D17:H17"/>
    <mergeCell ref="A1:H1"/>
    <mergeCell ref="A3:C5"/>
    <mergeCell ref="D3:H3"/>
    <mergeCell ref="A6:A10"/>
    <mergeCell ref="D12:H12"/>
    <mergeCell ref="D13:H13"/>
  </mergeCells>
  <pageMargins left="0.7" right="0.7" top="0.75" bottom="0.75" header="0.3" footer="0.3"/>
  <pageSetup paperSize="5" scale="80" orientation="landscape"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K43"/>
  <sheetViews>
    <sheetView view="pageBreakPreview" topLeftCell="A14" zoomScale="80" zoomScaleNormal="70" zoomScaleSheetLayoutView="80" workbookViewId="0">
      <selection activeCell="B37" sqref="B37:F37"/>
    </sheetView>
  </sheetViews>
  <sheetFormatPr defaultColWidth="10.83203125" defaultRowHeight="15.5" x14ac:dyDescent="0.35"/>
  <cols>
    <col min="1" max="1" width="4.08203125" style="56" customWidth="1"/>
    <col min="2" max="2" width="69.25" style="56" customWidth="1"/>
    <col min="3" max="3" width="14.83203125" style="56" customWidth="1"/>
    <col min="4" max="4" width="9.83203125" style="56" customWidth="1"/>
    <col min="5" max="5" width="17.83203125" style="56" customWidth="1"/>
    <col min="6" max="6" width="31.33203125" style="56" customWidth="1"/>
    <col min="7" max="16384" width="10.83203125" style="56"/>
  </cols>
  <sheetData>
    <row r="1" spans="1:11" x14ac:dyDescent="0.35">
      <c r="F1" s="96"/>
    </row>
    <row r="2" spans="1:11" x14ac:dyDescent="0.35">
      <c r="F2" s="96"/>
    </row>
    <row r="4" spans="1:11" x14ac:dyDescent="0.35">
      <c r="A4" s="483" t="s">
        <v>491</v>
      </c>
      <c r="B4" s="483"/>
      <c r="C4" s="483"/>
      <c r="D4" s="483"/>
      <c r="E4" s="483"/>
      <c r="F4" s="483"/>
    </row>
    <row r="5" spans="1:11" x14ac:dyDescent="0.35">
      <c r="A5" s="483" t="s">
        <v>76</v>
      </c>
      <c r="B5" s="483"/>
      <c r="C5" s="483"/>
      <c r="D5" s="483"/>
      <c r="E5" s="483"/>
      <c r="F5" s="483"/>
    </row>
    <row r="6" spans="1:11" x14ac:dyDescent="0.35">
      <c r="A6" s="483"/>
      <c r="B6" s="483"/>
      <c r="C6" s="483"/>
      <c r="D6" s="483"/>
      <c r="E6" s="483"/>
      <c r="F6" s="483"/>
    </row>
    <row r="7" spans="1:11" ht="15.75" customHeight="1" x14ac:dyDescent="0.35">
      <c r="A7" s="215" t="s">
        <v>342</v>
      </c>
      <c r="C7" s="222" t="s">
        <v>529</v>
      </c>
    </row>
    <row r="8" spans="1:11" x14ac:dyDescent="0.35">
      <c r="A8" s="215" t="s">
        <v>343</v>
      </c>
      <c r="B8" s="215"/>
      <c r="C8" s="222" t="s">
        <v>672</v>
      </c>
      <c r="D8" s="222"/>
      <c r="E8" s="222"/>
    </row>
    <row r="9" spans="1:11" x14ac:dyDescent="0.35">
      <c r="A9" s="215" t="s">
        <v>489</v>
      </c>
      <c r="B9" s="222"/>
      <c r="C9" s="331" t="s">
        <v>628</v>
      </c>
      <c r="D9" s="331"/>
      <c r="E9" s="331"/>
      <c r="F9" s="332"/>
      <c r="G9" s="332"/>
      <c r="H9" s="332"/>
      <c r="I9" s="332"/>
      <c r="J9" s="332"/>
      <c r="K9" s="332"/>
    </row>
    <row r="10" spans="1:11" ht="16.5" customHeight="1" x14ac:dyDescent="0.35">
      <c r="A10" s="312" t="s">
        <v>488</v>
      </c>
      <c r="B10" s="222"/>
      <c r="C10" s="532" t="s">
        <v>603</v>
      </c>
      <c r="D10" s="532"/>
      <c r="E10" s="532"/>
      <c r="F10" s="532"/>
      <c r="G10" s="532"/>
      <c r="H10" s="532"/>
      <c r="I10" s="532"/>
      <c r="J10" s="532"/>
      <c r="K10" s="532"/>
    </row>
    <row r="11" spans="1:11" x14ac:dyDescent="0.35">
      <c r="A11" s="222" t="s">
        <v>490</v>
      </c>
      <c r="B11" s="222"/>
      <c r="C11" s="222" t="s">
        <v>629</v>
      </c>
      <c r="D11" s="222"/>
      <c r="E11" s="222"/>
      <c r="F11" s="222"/>
      <c r="G11" s="222"/>
      <c r="H11" s="222"/>
      <c r="I11" s="222"/>
      <c r="J11" s="222"/>
      <c r="K11" s="222"/>
    </row>
    <row r="12" spans="1:11" x14ac:dyDescent="0.35">
      <c r="A12" s="216" t="s">
        <v>6</v>
      </c>
      <c r="B12" s="217"/>
      <c r="C12" s="222" t="s">
        <v>566</v>
      </c>
      <c r="D12" s="223"/>
      <c r="E12" s="223"/>
      <c r="F12" s="102"/>
    </row>
    <row r="13" spans="1:11" x14ac:dyDescent="0.35">
      <c r="A13" s="477" t="s">
        <v>46</v>
      </c>
      <c r="B13" s="477" t="s">
        <v>47</v>
      </c>
      <c r="C13" s="477" t="s">
        <v>48</v>
      </c>
      <c r="D13" s="477" t="s">
        <v>49</v>
      </c>
      <c r="E13" s="477"/>
      <c r="F13" s="477"/>
    </row>
    <row r="14" spans="1:11" ht="46.5" x14ac:dyDescent="0.35">
      <c r="A14" s="477"/>
      <c r="B14" s="477"/>
      <c r="C14" s="477"/>
      <c r="D14" s="364" t="s">
        <v>50</v>
      </c>
      <c r="E14" s="364" t="s">
        <v>372</v>
      </c>
      <c r="F14" s="364" t="s">
        <v>51</v>
      </c>
    </row>
    <row r="15" spans="1:11" x14ac:dyDescent="0.35">
      <c r="A15" s="367" t="s">
        <v>21</v>
      </c>
      <c r="B15" s="367" t="s">
        <v>22</v>
      </c>
      <c r="C15" s="367" t="s">
        <v>23</v>
      </c>
      <c r="D15" s="364" t="s">
        <v>24</v>
      </c>
      <c r="E15" s="364" t="s">
        <v>25</v>
      </c>
      <c r="F15" s="364" t="s">
        <v>52</v>
      </c>
    </row>
    <row r="16" spans="1:11" x14ac:dyDescent="0.35">
      <c r="A16" s="224" t="s">
        <v>53</v>
      </c>
      <c r="B16" s="225" t="s">
        <v>54</v>
      </c>
      <c r="C16" s="226"/>
      <c r="D16" s="227"/>
      <c r="E16" s="227"/>
      <c r="F16" s="227"/>
    </row>
    <row r="17" spans="1:6" x14ac:dyDescent="0.35">
      <c r="A17" s="63"/>
      <c r="B17" s="228"/>
      <c r="C17" s="60"/>
      <c r="D17" s="229"/>
      <c r="E17" s="221"/>
      <c r="F17" s="221"/>
    </row>
    <row r="18" spans="1:6" x14ac:dyDescent="0.35">
      <c r="A18" s="63"/>
      <c r="B18" s="228"/>
      <c r="C18" s="60"/>
      <c r="D18" s="229"/>
      <c r="E18" s="221"/>
      <c r="F18" s="221"/>
    </row>
    <row r="19" spans="1:6" x14ac:dyDescent="0.35">
      <c r="A19" s="63"/>
      <c r="B19" s="230"/>
      <c r="C19" s="231"/>
      <c r="D19" s="221"/>
      <c r="E19" s="221"/>
      <c r="F19" s="221"/>
    </row>
    <row r="20" spans="1:6" x14ac:dyDescent="0.35">
      <c r="A20" s="224" t="s">
        <v>55</v>
      </c>
      <c r="B20" s="225" t="s">
        <v>492</v>
      </c>
      <c r="C20" s="57"/>
      <c r="D20" s="221"/>
      <c r="E20" s="221"/>
      <c r="F20" s="221"/>
    </row>
    <row r="21" spans="1:6" ht="35" x14ac:dyDescent="0.35">
      <c r="A21" s="63"/>
      <c r="B21" s="230" t="s">
        <v>701</v>
      </c>
      <c r="C21" s="296" t="s">
        <v>676</v>
      </c>
      <c r="D21" s="221">
        <v>3.2</v>
      </c>
      <c r="E21" s="221">
        <v>3.2</v>
      </c>
      <c r="F21" s="221">
        <f>D21*E21</f>
        <v>10.240000000000002</v>
      </c>
    </row>
    <row r="22" spans="1:6" hidden="1" x14ac:dyDescent="0.35">
      <c r="A22" s="170" t="s">
        <v>56</v>
      </c>
      <c r="B22" s="225" t="s">
        <v>319</v>
      </c>
      <c r="C22" s="57"/>
      <c r="D22" s="221"/>
      <c r="E22" s="221"/>
      <c r="F22" s="221"/>
    </row>
    <row r="23" spans="1:6" ht="31" hidden="1" x14ac:dyDescent="0.35">
      <c r="A23" s="65">
        <v>1</v>
      </c>
      <c r="B23" s="57" t="s">
        <v>320</v>
      </c>
      <c r="C23" s="57"/>
      <c r="D23" s="221">
        <v>4</v>
      </c>
      <c r="E23" s="221">
        <v>4</v>
      </c>
      <c r="F23" s="221">
        <f>D23*E23</f>
        <v>16</v>
      </c>
    </row>
    <row r="24" spans="1:6" hidden="1" x14ac:dyDescent="0.35">
      <c r="A24" s="65">
        <v>2</v>
      </c>
      <c r="B24" s="57" t="s">
        <v>231</v>
      </c>
      <c r="C24" s="57"/>
      <c r="D24" s="221">
        <v>1</v>
      </c>
      <c r="E24" s="221">
        <v>2</v>
      </c>
      <c r="F24" s="221">
        <f>D24*E24</f>
        <v>2</v>
      </c>
    </row>
    <row r="25" spans="1:6" hidden="1" x14ac:dyDescent="0.35">
      <c r="A25" s="65">
        <v>3</v>
      </c>
      <c r="B25" s="57" t="s">
        <v>235</v>
      </c>
      <c r="C25" s="57"/>
      <c r="D25" s="221">
        <v>2</v>
      </c>
      <c r="E25" s="221">
        <v>2</v>
      </c>
      <c r="F25" s="221">
        <f>D25*E25</f>
        <v>4</v>
      </c>
    </row>
    <row r="26" spans="1:6" hidden="1" x14ac:dyDescent="0.35">
      <c r="A26" s="65"/>
      <c r="B26" s="57"/>
      <c r="C26" s="57"/>
      <c r="D26" s="221"/>
      <c r="E26" s="221"/>
      <c r="F26" s="221"/>
    </row>
    <row r="27" spans="1:6" hidden="1" x14ac:dyDescent="0.35">
      <c r="A27" s="170" t="s">
        <v>57</v>
      </c>
      <c r="B27" s="225" t="s">
        <v>321</v>
      </c>
      <c r="C27" s="57"/>
      <c r="D27" s="221"/>
      <c r="E27" s="221"/>
      <c r="F27" s="221"/>
    </row>
    <row r="28" spans="1:6" hidden="1" x14ac:dyDescent="0.35">
      <c r="A28" s="65">
        <v>1</v>
      </c>
      <c r="B28" s="60" t="s">
        <v>243</v>
      </c>
      <c r="C28" s="60"/>
      <c r="D28" s="221">
        <v>3</v>
      </c>
      <c r="E28" s="221">
        <v>3</v>
      </c>
      <c r="F28" s="221">
        <f>D28*E28</f>
        <v>9</v>
      </c>
    </row>
    <row r="29" spans="1:6" hidden="1" x14ac:dyDescent="0.35">
      <c r="A29" s="65">
        <v>2</v>
      </c>
      <c r="B29" s="60" t="s">
        <v>250</v>
      </c>
      <c r="C29" s="60"/>
      <c r="D29" s="221">
        <v>3</v>
      </c>
      <c r="E29" s="221">
        <v>2</v>
      </c>
      <c r="F29" s="221">
        <f>D29*E29</f>
        <v>6</v>
      </c>
    </row>
    <row r="30" spans="1:6" hidden="1" x14ac:dyDescent="0.35">
      <c r="A30" s="232"/>
      <c r="B30" s="231"/>
      <c r="C30" s="231"/>
      <c r="D30" s="233"/>
      <c r="E30" s="233"/>
      <c r="F30" s="233"/>
    </row>
    <row r="31" spans="1:6" x14ac:dyDescent="0.35">
      <c r="A31" s="170" t="s">
        <v>56</v>
      </c>
      <c r="B31" s="171" t="s">
        <v>493</v>
      </c>
      <c r="C31" s="57"/>
      <c r="D31" s="221"/>
      <c r="E31" s="221"/>
      <c r="F31" s="221"/>
    </row>
    <row r="32" spans="1:6" ht="35" x14ac:dyDescent="0.35">
      <c r="A32" s="65"/>
      <c r="B32" s="72" t="s">
        <v>685</v>
      </c>
      <c r="C32" s="296" t="s">
        <v>677</v>
      </c>
      <c r="D32" s="221">
        <v>3.25</v>
      </c>
      <c r="E32" s="221">
        <v>3.25</v>
      </c>
      <c r="F32" s="221">
        <f>D32*E32</f>
        <v>10.5625</v>
      </c>
    </row>
    <row r="33" spans="1:6" ht="35" x14ac:dyDescent="0.35">
      <c r="A33" s="65"/>
      <c r="B33" s="72" t="s">
        <v>547</v>
      </c>
      <c r="C33" s="296" t="s">
        <v>678</v>
      </c>
      <c r="D33" s="221">
        <v>3.25</v>
      </c>
      <c r="E33" s="221">
        <v>3.25</v>
      </c>
      <c r="F33" s="221">
        <f>D33*E33</f>
        <v>10.5625</v>
      </c>
    </row>
    <row r="34" spans="1:6" ht="35" x14ac:dyDescent="0.35">
      <c r="A34" s="65"/>
      <c r="B34" s="72" t="s">
        <v>550</v>
      </c>
      <c r="C34" s="296" t="s">
        <v>681</v>
      </c>
      <c r="D34" s="221">
        <v>3.25</v>
      </c>
      <c r="E34" s="221">
        <v>3.25</v>
      </c>
      <c r="F34" s="221">
        <f>D34*E34</f>
        <v>10.5625</v>
      </c>
    </row>
    <row r="35" spans="1:6" x14ac:dyDescent="0.35">
      <c r="A35" s="235"/>
    </row>
    <row r="36" spans="1:6" x14ac:dyDescent="0.35">
      <c r="A36" s="236" t="s">
        <v>58</v>
      </c>
      <c r="D36" s="237"/>
      <c r="E36" s="237"/>
      <c r="F36" s="237"/>
    </row>
    <row r="37" spans="1:6" ht="114" customHeight="1" x14ac:dyDescent="0.35">
      <c r="A37" s="236"/>
      <c r="B37" s="374" t="s">
        <v>673</v>
      </c>
      <c r="C37" s="374"/>
      <c r="D37" s="374"/>
      <c r="E37" s="374"/>
      <c r="F37" s="374"/>
    </row>
    <row r="38" spans="1:6" x14ac:dyDescent="0.35">
      <c r="A38" s="236" t="s">
        <v>32</v>
      </c>
      <c r="D38" s="237"/>
      <c r="E38" s="237"/>
      <c r="F38" s="237"/>
    </row>
    <row r="39" spans="1:6" x14ac:dyDescent="0.35">
      <c r="A39" s="236" t="s">
        <v>495</v>
      </c>
      <c r="D39" s="237"/>
      <c r="E39" s="237"/>
      <c r="F39" s="237"/>
    </row>
    <row r="40" spans="1:6" x14ac:dyDescent="0.35">
      <c r="A40" s="236" t="s">
        <v>496</v>
      </c>
      <c r="D40" s="237"/>
      <c r="E40" s="237"/>
      <c r="F40" s="237"/>
    </row>
    <row r="41" spans="1:6" x14ac:dyDescent="0.35">
      <c r="A41" s="531" t="s">
        <v>459</v>
      </c>
      <c r="B41" s="531"/>
      <c r="C41" s="531"/>
      <c r="D41" s="531"/>
      <c r="E41" s="531"/>
      <c r="F41" s="531"/>
    </row>
    <row r="42" spans="1:6" x14ac:dyDescent="0.35">
      <c r="A42" s="531" t="s">
        <v>365</v>
      </c>
      <c r="B42" s="531"/>
      <c r="C42" s="531"/>
      <c r="D42" s="531"/>
      <c r="E42" s="531"/>
      <c r="F42" s="531"/>
    </row>
    <row r="43" spans="1:6" x14ac:dyDescent="0.35">
      <c r="A43" s="236" t="s">
        <v>366</v>
      </c>
      <c r="D43" s="237"/>
      <c r="E43" s="237"/>
      <c r="F43" s="237"/>
    </row>
  </sheetData>
  <mergeCells count="11">
    <mergeCell ref="A41:F41"/>
    <mergeCell ref="A42:F42"/>
    <mergeCell ref="A4:F4"/>
    <mergeCell ref="A5:F5"/>
    <mergeCell ref="A13:A14"/>
    <mergeCell ref="B13:B14"/>
    <mergeCell ref="C13:C14"/>
    <mergeCell ref="D13:F13"/>
    <mergeCell ref="A6:F6"/>
    <mergeCell ref="C10:K10"/>
    <mergeCell ref="B37:F37"/>
  </mergeCells>
  <pageMargins left="0.70866141732283472" right="0.70866141732283472" top="0.74803149606299213" bottom="0.74803149606299213" header="0.31496062992125984" footer="0.31496062992125984"/>
  <pageSetup paperSize="5" scale="56"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8"/>
  <sheetViews>
    <sheetView workbookViewId="0">
      <selection activeCell="L19" sqref="L19"/>
    </sheetView>
  </sheetViews>
  <sheetFormatPr defaultRowHeight="15.5" x14ac:dyDescent="0.35"/>
  <sheetData>
    <row r="1" spans="1:36" x14ac:dyDescent="0.35">
      <c r="B1" s="29" t="s">
        <v>162</v>
      </c>
    </row>
    <row r="2" spans="1:36" x14ac:dyDescent="0.35">
      <c r="A2" s="536" t="s">
        <v>12</v>
      </c>
      <c r="B2" s="535" t="s">
        <v>79</v>
      </c>
      <c r="C2" s="535"/>
      <c r="D2" s="535" t="s">
        <v>80</v>
      </c>
      <c r="E2" s="535"/>
      <c r="F2" s="535" t="s">
        <v>81</v>
      </c>
      <c r="G2" s="535"/>
      <c r="H2" s="535" t="s">
        <v>82</v>
      </c>
      <c r="I2" s="535"/>
      <c r="J2" s="535" t="s">
        <v>83</v>
      </c>
      <c r="K2" s="535"/>
      <c r="L2" s="535" t="s">
        <v>84</v>
      </c>
      <c r="M2" s="535"/>
      <c r="N2" s="535" t="s">
        <v>85</v>
      </c>
      <c r="O2" s="535"/>
      <c r="P2" s="535" t="s">
        <v>86</v>
      </c>
      <c r="Q2" s="535"/>
      <c r="R2" s="535" t="s">
        <v>87</v>
      </c>
      <c r="S2" s="535"/>
      <c r="T2" s="535" t="s">
        <v>88</v>
      </c>
      <c r="U2" s="535"/>
      <c r="V2" s="535" t="s">
        <v>89</v>
      </c>
      <c r="W2" s="535"/>
      <c r="X2" s="535" t="s">
        <v>90</v>
      </c>
      <c r="Y2" s="535"/>
      <c r="Z2" s="535" t="s">
        <v>91</v>
      </c>
      <c r="AA2" s="535"/>
      <c r="AB2" s="535" t="s">
        <v>92</v>
      </c>
      <c r="AC2" s="535"/>
      <c r="AD2" s="535" t="s">
        <v>93</v>
      </c>
      <c r="AE2" s="535"/>
      <c r="AF2" s="534" t="s">
        <v>94</v>
      </c>
      <c r="AG2" s="534"/>
      <c r="AH2" s="534" t="s">
        <v>95</v>
      </c>
      <c r="AI2" s="534"/>
      <c r="AJ2" s="533" t="s">
        <v>96</v>
      </c>
    </row>
    <row r="3" spans="1:36" ht="31" x14ac:dyDescent="0.35">
      <c r="A3" s="537"/>
      <c r="B3" s="32" t="s">
        <v>15</v>
      </c>
      <c r="C3" s="32" t="s">
        <v>78</v>
      </c>
      <c r="D3" s="32" t="s">
        <v>15</v>
      </c>
      <c r="E3" s="32" t="s">
        <v>78</v>
      </c>
      <c r="F3" s="32" t="s">
        <v>15</v>
      </c>
      <c r="G3" s="32" t="s">
        <v>78</v>
      </c>
      <c r="H3" s="32" t="s">
        <v>15</v>
      </c>
      <c r="I3" s="32" t="s">
        <v>78</v>
      </c>
      <c r="J3" s="32" t="s">
        <v>15</v>
      </c>
      <c r="K3" s="32" t="s">
        <v>78</v>
      </c>
      <c r="L3" s="32" t="s">
        <v>15</v>
      </c>
      <c r="M3" s="32" t="s">
        <v>78</v>
      </c>
      <c r="N3" s="32" t="s">
        <v>15</v>
      </c>
      <c r="O3" s="32" t="s">
        <v>78</v>
      </c>
      <c r="P3" s="32" t="s">
        <v>15</v>
      </c>
      <c r="Q3" s="32" t="s">
        <v>78</v>
      </c>
      <c r="R3" s="32" t="s">
        <v>15</v>
      </c>
      <c r="S3" s="32" t="s">
        <v>78</v>
      </c>
      <c r="T3" s="32" t="s">
        <v>15</v>
      </c>
      <c r="U3" s="32" t="s">
        <v>78</v>
      </c>
      <c r="V3" s="32" t="s">
        <v>15</v>
      </c>
      <c r="W3" s="32" t="s">
        <v>78</v>
      </c>
      <c r="X3" s="32" t="s">
        <v>15</v>
      </c>
      <c r="Y3" s="32" t="s">
        <v>78</v>
      </c>
      <c r="Z3" s="32" t="s">
        <v>15</v>
      </c>
      <c r="AA3" s="32" t="s">
        <v>78</v>
      </c>
      <c r="AB3" s="32" t="s">
        <v>15</v>
      </c>
      <c r="AC3" s="32" t="s">
        <v>78</v>
      </c>
      <c r="AD3" s="32" t="s">
        <v>15</v>
      </c>
      <c r="AE3" s="32" t="s">
        <v>78</v>
      </c>
      <c r="AF3" s="3" t="s">
        <v>15</v>
      </c>
      <c r="AG3" s="3" t="s">
        <v>78</v>
      </c>
      <c r="AH3" s="3" t="s">
        <v>15</v>
      </c>
      <c r="AI3" s="3" t="s">
        <v>78</v>
      </c>
      <c r="AJ3" s="534"/>
    </row>
    <row r="4" spans="1:36" x14ac:dyDescent="0.3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x14ac:dyDescent="0.35">
      <c r="A5" s="4" t="s">
        <v>158</v>
      </c>
      <c r="B5" s="4">
        <v>4</v>
      </c>
      <c r="C5" s="4">
        <v>1</v>
      </c>
      <c r="D5" s="4">
        <v>4</v>
      </c>
      <c r="E5" s="4">
        <v>1</v>
      </c>
      <c r="F5" s="4">
        <v>1</v>
      </c>
      <c r="G5" s="4">
        <v>1</v>
      </c>
      <c r="H5" s="4">
        <v>1</v>
      </c>
      <c r="I5" s="4">
        <v>1</v>
      </c>
      <c r="J5" s="4">
        <v>4</v>
      </c>
      <c r="K5" s="4">
        <v>1</v>
      </c>
      <c r="L5" s="4">
        <v>3</v>
      </c>
      <c r="M5" s="4">
        <v>2</v>
      </c>
      <c r="N5" s="4">
        <v>3</v>
      </c>
      <c r="O5" s="4">
        <v>4</v>
      </c>
      <c r="P5" s="4">
        <v>3</v>
      </c>
      <c r="Q5" s="4">
        <v>1</v>
      </c>
      <c r="R5" s="4">
        <v>3</v>
      </c>
      <c r="S5" s="4">
        <v>1</v>
      </c>
      <c r="T5" s="4">
        <v>3</v>
      </c>
      <c r="U5" s="4">
        <v>1</v>
      </c>
      <c r="V5" s="4">
        <v>4</v>
      </c>
      <c r="W5" s="4">
        <v>1</v>
      </c>
      <c r="X5" s="4">
        <v>4</v>
      </c>
      <c r="Y5" s="4">
        <v>1</v>
      </c>
      <c r="Z5" s="4">
        <v>4</v>
      </c>
      <c r="AA5" s="4">
        <v>1</v>
      </c>
      <c r="AB5" s="4">
        <v>4</v>
      </c>
      <c r="AC5" s="4">
        <v>1</v>
      </c>
      <c r="AD5" s="4">
        <v>4</v>
      </c>
      <c r="AE5" s="4">
        <v>1</v>
      </c>
      <c r="AF5" s="4">
        <f>AD5+AB5+Z5+X5+V5+T5+R5+P5+N5+L5+J5+H5+F5+D5+B5</f>
        <v>49</v>
      </c>
      <c r="AG5" s="4">
        <f>AE5+AC5+AA5+Y5+W5+U5+S5+Q5+O5+M5+K5+I5+G5+E5+C5</f>
        <v>19</v>
      </c>
      <c r="AH5" s="5">
        <f>AF5/15</f>
        <v>3.2666666666666666</v>
      </c>
      <c r="AI5" s="5">
        <f>AG5/15</f>
        <v>1.2666666666666666</v>
      </c>
      <c r="AJ5" s="5">
        <f>AH5*AI5</f>
        <v>4.1377777777777771</v>
      </c>
    </row>
    <row r="6" spans="1:36" x14ac:dyDescent="0.35">
      <c r="A6" s="4" t="s">
        <v>159</v>
      </c>
      <c r="B6" s="4">
        <v>4</v>
      </c>
      <c r="C6" s="4">
        <v>2</v>
      </c>
      <c r="D6" s="4">
        <v>3</v>
      </c>
      <c r="E6" s="4">
        <v>1</v>
      </c>
      <c r="F6" s="4">
        <v>1</v>
      </c>
      <c r="G6" s="4">
        <v>1</v>
      </c>
      <c r="H6" s="4">
        <v>1</v>
      </c>
      <c r="I6" s="4">
        <v>1</v>
      </c>
      <c r="J6" s="4">
        <v>4</v>
      </c>
      <c r="K6" s="4">
        <v>2</v>
      </c>
      <c r="L6" s="4">
        <v>3</v>
      </c>
      <c r="M6" s="4">
        <v>3</v>
      </c>
      <c r="N6" s="4">
        <v>4</v>
      </c>
      <c r="O6" s="4">
        <v>4</v>
      </c>
      <c r="P6" s="4">
        <v>3</v>
      </c>
      <c r="Q6" s="4">
        <v>1</v>
      </c>
      <c r="R6" s="4">
        <v>3</v>
      </c>
      <c r="S6" s="4">
        <v>2</v>
      </c>
      <c r="T6" s="4">
        <v>3</v>
      </c>
      <c r="U6" s="4">
        <v>1</v>
      </c>
      <c r="V6" s="4">
        <v>4</v>
      </c>
      <c r="W6" s="4">
        <v>2</v>
      </c>
      <c r="X6" s="4">
        <v>4</v>
      </c>
      <c r="Y6" s="4">
        <v>2</v>
      </c>
      <c r="Z6" s="4">
        <v>4</v>
      </c>
      <c r="AA6" s="4">
        <v>1</v>
      </c>
      <c r="AB6" s="4">
        <v>4</v>
      </c>
      <c r="AC6" s="4">
        <v>2</v>
      </c>
      <c r="AD6" s="4">
        <v>3</v>
      </c>
      <c r="AE6" s="4">
        <v>1</v>
      </c>
      <c r="AF6" s="4">
        <f t="shared" ref="AF6:AG8" si="0">AD6+AB6+Z6+X6+V6+T6+R6+P6+N6+L6+J6+H6+F6+D6+B6</f>
        <v>48</v>
      </c>
      <c r="AG6" s="4">
        <f t="shared" si="0"/>
        <v>26</v>
      </c>
      <c r="AH6" s="5">
        <f t="shared" ref="AH6:AI8" si="1">AF6/15</f>
        <v>3.2</v>
      </c>
      <c r="AI6" s="5">
        <f t="shared" si="1"/>
        <v>1.7333333333333334</v>
      </c>
      <c r="AJ6" s="6">
        <f>AH6*AI6</f>
        <v>5.5466666666666669</v>
      </c>
    </row>
    <row r="7" spans="1:36" x14ac:dyDescent="0.35">
      <c r="A7" s="4" t="s">
        <v>160</v>
      </c>
      <c r="B7" s="4">
        <v>4</v>
      </c>
      <c r="C7" s="4">
        <v>1</v>
      </c>
      <c r="D7" s="4">
        <v>3</v>
      </c>
      <c r="E7" s="4">
        <v>1</v>
      </c>
      <c r="F7" s="4">
        <v>1</v>
      </c>
      <c r="G7" s="4">
        <v>1</v>
      </c>
      <c r="H7" s="4">
        <v>1</v>
      </c>
      <c r="I7" s="4">
        <v>1</v>
      </c>
      <c r="J7" s="4">
        <v>4</v>
      </c>
      <c r="K7" s="4">
        <v>3</v>
      </c>
      <c r="L7" s="4">
        <v>1</v>
      </c>
      <c r="M7" s="4">
        <v>2</v>
      </c>
      <c r="N7" s="4">
        <v>2</v>
      </c>
      <c r="O7" s="4">
        <v>2</v>
      </c>
      <c r="P7" s="4">
        <v>3</v>
      </c>
      <c r="Q7" s="4">
        <v>1</v>
      </c>
      <c r="R7" s="4">
        <v>3</v>
      </c>
      <c r="S7" s="4">
        <v>3</v>
      </c>
      <c r="T7" s="4">
        <v>3</v>
      </c>
      <c r="U7" s="4">
        <v>1</v>
      </c>
      <c r="V7" s="4">
        <v>2</v>
      </c>
      <c r="W7" s="4">
        <v>1</v>
      </c>
      <c r="X7" s="4">
        <v>2</v>
      </c>
      <c r="Y7" s="4">
        <v>1</v>
      </c>
      <c r="Z7" s="4">
        <v>3</v>
      </c>
      <c r="AA7" s="4">
        <v>4</v>
      </c>
      <c r="AB7" s="4">
        <v>4</v>
      </c>
      <c r="AC7" s="4">
        <v>1</v>
      </c>
      <c r="AD7" s="4">
        <v>3</v>
      </c>
      <c r="AE7" s="4">
        <v>1</v>
      </c>
      <c r="AF7" s="4">
        <f t="shared" si="0"/>
        <v>39</v>
      </c>
      <c r="AG7" s="4">
        <f t="shared" si="0"/>
        <v>24</v>
      </c>
      <c r="AH7" s="5">
        <f t="shared" si="1"/>
        <v>2.6</v>
      </c>
      <c r="AI7" s="5">
        <f t="shared" si="1"/>
        <v>1.6</v>
      </c>
      <c r="AJ7" s="5">
        <f>AH7*AI7</f>
        <v>4.16</v>
      </c>
    </row>
    <row r="8" spans="1:36" x14ac:dyDescent="0.35">
      <c r="A8" s="4" t="s">
        <v>161</v>
      </c>
      <c r="B8" s="4">
        <v>4</v>
      </c>
      <c r="C8" s="4">
        <v>2</v>
      </c>
      <c r="D8" s="4">
        <v>2</v>
      </c>
      <c r="E8" s="4">
        <v>3</v>
      </c>
      <c r="F8" s="4">
        <v>4</v>
      </c>
      <c r="G8" s="4">
        <v>4</v>
      </c>
      <c r="H8" s="4">
        <v>1</v>
      </c>
      <c r="I8" s="4">
        <v>1</v>
      </c>
      <c r="J8" s="4">
        <v>4</v>
      </c>
      <c r="K8" s="4">
        <v>2</v>
      </c>
      <c r="L8" s="4">
        <v>1</v>
      </c>
      <c r="M8" s="4">
        <v>1</v>
      </c>
      <c r="N8" s="4">
        <v>2</v>
      </c>
      <c r="O8" s="4">
        <v>4</v>
      </c>
      <c r="P8" s="4">
        <v>3</v>
      </c>
      <c r="Q8" s="4">
        <v>2</v>
      </c>
      <c r="R8" s="4">
        <v>3</v>
      </c>
      <c r="S8" s="4">
        <v>3</v>
      </c>
      <c r="T8" s="4">
        <v>4</v>
      </c>
      <c r="U8" s="4">
        <v>2</v>
      </c>
      <c r="V8" s="4">
        <v>4</v>
      </c>
      <c r="W8" s="4">
        <v>4</v>
      </c>
      <c r="X8" s="4">
        <v>4</v>
      </c>
      <c r="Y8" s="4">
        <v>4</v>
      </c>
      <c r="Z8" s="4">
        <v>4</v>
      </c>
      <c r="AA8" s="4">
        <v>3</v>
      </c>
      <c r="AB8" s="4">
        <v>4</v>
      </c>
      <c r="AC8" s="4">
        <v>4</v>
      </c>
      <c r="AD8" s="4">
        <v>3</v>
      </c>
      <c r="AE8" s="4">
        <v>1</v>
      </c>
      <c r="AF8" s="4">
        <f t="shared" si="0"/>
        <v>47</v>
      </c>
      <c r="AG8" s="4">
        <f t="shared" si="0"/>
        <v>40</v>
      </c>
      <c r="AH8" s="5">
        <f t="shared" si="1"/>
        <v>3.1333333333333333</v>
      </c>
      <c r="AI8" s="5">
        <f t="shared" si="1"/>
        <v>2.6666666666666665</v>
      </c>
      <c r="AJ8" s="6">
        <f>AH8*AI8</f>
        <v>8.3555555555555543</v>
      </c>
    </row>
  </sheetData>
  <mergeCells count="19">
    <mergeCell ref="J2:K2"/>
    <mergeCell ref="AD2:AE2"/>
    <mergeCell ref="AF2:AG2"/>
    <mergeCell ref="AH2:AI2"/>
    <mergeCell ref="A2:A3"/>
    <mergeCell ref="L2:M2"/>
    <mergeCell ref="B2:C2"/>
    <mergeCell ref="D2:E2"/>
    <mergeCell ref="F2:G2"/>
    <mergeCell ref="H2:I2"/>
    <mergeCell ref="AJ2:AJ3"/>
    <mergeCell ref="N2:O2"/>
    <mergeCell ref="P2:Q2"/>
    <mergeCell ref="R2:S2"/>
    <mergeCell ref="T2:U2"/>
    <mergeCell ref="V2:W2"/>
    <mergeCell ref="X2:Y2"/>
    <mergeCell ref="Z2:AA2"/>
    <mergeCell ref="AB2:AC2"/>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K50"/>
  <sheetViews>
    <sheetView view="pageBreakPreview" topLeftCell="A24" zoomScale="85" zoomScaleNormal="80" zoomScaleSheetLayoutView="85" workbookViewId="0">
      <selection activeCell="A28" sqref="A28:G28"/>
    </sheetView>
  </sheetViews>
  <sheetFormatPr defaultColWidth="10.83203125" defaultRowHeight="15.5" x14ac:dyDescent="0.35"/>
  <cols>
    <col min="1" max="1" width="5.33203125" style="53" customWidth="1"/>
    <col min="2" max="2" width="34.33203125" style="53" customWidth="1"/>
    <col min="3" max="3" width="16.75" style="53" customWidth="1"/>
    <col min="4" max="4" width="10.83203125" style="53" customWidth="1"/>
    <col min="5" max="5" width="14.25" style="53" customWidth="1"/>
    <col min="6" max="6" width="29" style="53" customWidth="1"/>
    <col min="7" max="7" width="30.08203125" style="53" customWidth="1"/>
    <col min="8" max="16384" width="10.83203125" style="53"/>
  </cols>
  <sheetData>
    <row r="1" spans="1:11" x14ac:dyDescent="0.35">
      <c r="G1" s="97"/>
    </row>
    <row r="2" spans="1:11" x14ac:dyDescent="0.35">
      <c r="A2" s="454" t="s">
        <v>568</v>
      </c>
      <c r="B2" s="454"/>
      <c r="C2" s="454"/>
      <c r="D2" s="454"/>
      <c r="E2" s="454"/>
      <c r="F2" s="454"/>
      <c r="G2" s="454"/>
    </row>
    <row r="3" spans="1:11" x14ac:dyDescent="0.35">
      <c r="A3" s="454" t="s">
        <v>517</v>
      </c>
      <c r="B3" s="454"/>
      <c r="C3" s="454"/>
      <c r="D3" s="454"/>
      <c r="E3" s="454"/>
      <c r="F3" s="454"/>
      <c r="G3" s="454"/>
    </row>
    <row r="4" spans="1:11" x14ac:dyDescent="0.35">
      <c r="A4" s="108"/>
      <c r="B4" s="108"/>
      <c r="C4" s="108"/>
      <c r="D4" s="108"/>
      <c r="E4" s="108"/>
      <c r="F4" s="108"/>
      <c r="G4" s="108"/>
    </row>
    <row r="5" spans="1:11" x14ac:dyDescent="0.35">
      <c r="A5" s="215" t="s">
        <v>342</v>
      </c>
      <c r="B5"/>
      <c r="C5" s="82" t="s">
        <v>529</v>
      </c>
    </row>
    <row r="6" spans="1:11" x14ac:dyDescent="0.35">
      <c r="A6" s="215" t="s">
        <v>343</v>
      </c>
      <c r="B6" s="215"/>
      <c r="C6" s="82" t="s">
        <v>672</v>
      </c>
      <c r="D6" s="127"/>
      <c r="E6" s="127"/>
    </row>
    <row r="7" spans="1:11" x14ac:dyDescent="0.35">
      <c r="A7" s="215" t="s">
        <v>101</v>
      </c>
      <c r="B7"/>
      <c r="C7" s="484" t="s">
        <v>626</v>
      </c>
      <c r="D7" s="484"/>
      <c r="E7" s="484"/>
      <c r="F7" s="484"/>
      <c r="G7" s="484"/>
      <c r="H7" s="484"/>
      <c r="I7" s="484"/>
      <c r="J7" s="484"/>
      <c r="K7" s="484"/>
    </row>
    <row r="8" spans="1:11" x14ac:dyDescent="0.35">
      <c r="A8" s="217" t="s">
        <v>6</v>
      </c>
      <c r="B8" s="217"/>
      <c r="C8" s="254" t="s">
        <v>567</v>
      </c>
      <c r="D8" s="128"/>
      <c r="E8" s="128"/>
      <c r="F8" s="130"/>
      <c r="G8" s="130"/>
    </row>
    <row r="9" spans="1:11" ht="31" x14ac:dyDescent="0.35">
      <c r="A9" s="361" t="s">
        <v>8</v>
      </c>
      <c r="B9" s="361" t="s">
        <v>59</v>
      </c>
      <c r="C9" s="361" t="s">
        <v>48</v>
      </c>
      <c r="D9" s="361" t="s">
        <v>51</v>
      </c>
      <c r="E9" s="361" t="s">
        <v>60</v>
      </c>
      <c r="F9" s="361" t="s">
        <v>61</v>
      </c>
      <c r="G9" s="361" t="s">
        <v>15</v>
      </c>
    </row>
    <row r="10" spans="1:11" x14ac:dyDescent="0.35">
      <c r="A10" s="361" t="s">
        <v>21</v>
      </c>
      <c r="B10" s="361" t="s">
        <v>22</v>
      </c>
      <c r="C10" s="361" t="s">
        <v>23</v>
      </c>
      <c r="D10" s="361" t="s">
        <v>24</v>
      </c>
      <c r="E10" s="361" t="s">
        <v>25</v>
      </c>
      <c r="F10" s="361" t="s">
        <v>26</v>
      </c>
      <c r="G10" s="361" t="s">
        <v>27</v>
      </c>
    </row>
    <row r="11" spans="1:11" x14ac:dyDescent="0.35">
      <c r="A11" s="74" t="s">
        <v>53</v>
      </c>
      <c r="B11" s="75" t="s">
        <v>54</v>
      </c>
      <c r="C11" s="76"/>
      <c r="D11" s="76"/>
      <c r="E11" s="76"/>
      <c r="F11" s="76"/>
      <c r="G11" s="76"/>
    </row>
    <row r="12" spans="1:11" x14ac:dyDescent="0.35">
      <c r="A12" s="73"/>
      <c r="B12" s="76"/>
      <c r="C12" s="76"/>
      <c r="D12" s="77"/>
      <c r="E12" s="76"/>
      <c r="F12" s="76"/>
      <c r="G12" s="76"/>
    </row>
    <row r="13" spans="1:11" x14ac:dyDescent="0.35">
      <c r="A13" s="78"/>
      <c r="B13" s="76"/>
      <c r="C13" s="76"/>
      <c r="D13" s="77"/>
      <c r="E13" s="76"/>
      <c r="F13" s="76"/>
      <c r="G13" s="76"/>
    </row>
    <row r="14" spans="1:11" x14ac:dyDescent="0.35">
      <c r="A14" s="74" t="s">
        <v>55</v>
      </c>
      <c r="B14" s="75" t="s">
        <v>492</v>
      </c>
      <c r="C14" s="76"/>
      <c r="D14" s="77"/>
      <c r="E14" s="76"/>
      <c r="F14" s="76"/>
      <c r="G14" s="76"/>
    </row>
    <row r="15" spans="1:11" ht="38.25" customHeight="1" x14ac:dyDescent="0.35">
      <c r="A15" s="73"/>
      <c r="B15" s="230" t="s">
        <v>540</v>
      </c>
      <c r="C15" s="296" t="s">
        <v>676</v>
      </c>
      <c r="D15" s="77">
        <f>'Form 4 KK Analisis Risk'!F21</f>
        <v>10.240000000000002</v>
      </c>
      <c r="E15" s="76" t="str">
        <f>'Form 3b Strategis OPD_BPBD'!F16</f>
        <v>Kepala BPBD</v>
      </c>
      <c r="F15" s="62" t="s">
        <v>542</v>
      </c>
      <c r="G15" s="79" t="s">
        <v>543</v>
      </c>
    </row>
    <row r="16" spans="1:11" hidden="1" x14ac:dyDescent="0.35">
      <c r="A16" s="131" t="s">
        <v>56</v>
      </c>
      <c r="B16" s="132" t="s">
        <v>319</v>
      </c>
      <c r="C16" s="133"/>
      <c r="D16" s="134"/>
      <c r="E16" s="133"/>
      <c r="F16" s="133"/>
      <c r="G16" s="133"/>
    </row>
    <row r="17" spans="1:7" ht="62" hidden="1" x14ac:dyDescent="0.35">
      <c r="A17" s="135">
        <v>1</v>
      </c>
      <c r="B17" s="133" t="s">
        <v>320</v>
      </c>
      <c r="C17" s="133"/>
      <c r="D17" s="136">
        <v>16</v>
      </c>
      <c r="E17" s="137" t="s">
        <v>226</v>
      </c>
      <c r="F17" s="137" t="s">
        <v>227</v>
      </c>
      <c r="G17" s="137" t="s">
        <v>228</v>
      </c>
    </row>
    <row r="18" spans="1:7" hidden="1" x14ac:dyDescent="0.35">
      <c r="A18" s="135"/>
      <c r="B18" s="133"/>
      <c r="C18" s="133"/>
      <c r="D18" s="134"/>
      <c r="E18" s="133"/>
      <c r="F18" s="133"/>
      <c r="G18" s="133"/>
    </row>
    <row r="19" spans="1:7" ht="31" hidden="1" x14ac:dyDescent="0.35">
      <c r="A19" s="131" t="s">
        <v>57</v>
      </c>
      <c r="B19" s="132" t="s">
        <v>321</v>
      </c>
      <c r="C19" s="133"/>
      <c r="D19" s="134"/>
      <c r="E19" s="133"/>
      <c r="F19" s="133"/>
      <c r="G19" s="133"/>
    </row>
    <row r="20" spans="1:7" ht="139.5" hidden="1" x14ac:dyDescent="0.35">
      <c r="A20" s="135">
        <v>1</v>
      </c>
      <c r="B20" s="133" t="s">
        <v>243</v>
      </c>
      <c r="C20" s="133"/>
      <c r="D20" s="134">
        <v>9</v>
      </c>
      <c r="E20" s="133" t="s">
        <v>244</v>
      </c>
      <c r="F20" s="133" t="s">
        <v>322</v>
      </c>
      <c r="G20" s="133" t="s">
        <v>246</v>
      </c>
    </row>
    <row r="21" spans="1:7" ht="62" hidden="1" x14ac:dyDescent="0.35">
      <c r="A21" s="135">
        <v>2</v>
      </c>
      <c r="B21" s="133" t="s">
        <v>250</v>
      </c>
      <c r="C21" s="133"/>
      <c r="D21" s="134">
        <v>6</v>
      </c>
      <c r="E21" s="133" t="s">
        <v>244</v>
      </c>
      <c r="F21" s="133" t="s">
        <v>323</v>
      </c>
      <c r="G21" s="133" t="s">
        <v>252</v>
      </c>
    </row>
    <row r="22" spans="1:7" x14ac:dyDescent="0.35">
      <c r="A22" s="74" t="s">
        <v>56</v>
      </c>
      <c r="B22" s="80" t="s">
        <v>493</v>
      </c>
      <c r="C22" s="76"/>
      <c r="D22" s="77"/>
      <c r="E22" s="76"/>
      <c r="F22" s="76"/>
      <c r="G22" s="76"/>
    </row>
    <row r="23" spans="1:7" ht="62.5" customHeight="1" x14ac:dyDescent="0.35">
      <c r="A23" s="73"/>
      <c r="B23" s="72" t="s">
        <v>685</v>
      </c>
      <c r="C23" s="296" t="s">
        <v>677</v>
      </c>
      <c r="D23" s="77">
        <f>'Form 4 KK Analisis Risk'!F32</f>
        <v>10.5625</v>
      </c>
      <c r="E23" s="76" t="str">
        <f>'Form 3c Operasional OPD_BPBD'!G24</f>
        <v>Kabid kesiapsiagaan, Sarana dan Prasarana</v>
      </c>
      <c r="F23" s="62" t="s">
        <v>560</v>
      </c>
      <c r="G23" s="76" t="s">
        <v>698</v>
      </c>
    </row>
    <row r="24" spans="1:7" ht="66" customHeight="1" x14ac:dyDescent="0.35">
      <c r="A24" s="76"/>
      <c r="B24" s="72" t="s">
        <v>692</v>
      </c>
      <c r="C24" s="296" t="s">
        <v>678</v>
      </c>
      <c r="D24" s="77">
        <f>'Form 4 KK Analisis Risk'!F33</f>
        <v>10.5625</v>
      </c>
      <c r="E24" s="76" t="str">
        <f>'Form 3c Operasional OPD_BPBD'!G25</f>
        <v>Kabid kesiapsiagaan, Sarana dan Prasarana</v>
      </c>
      <c r="F24" s="62" t="s">
        <v>683</v>
      </c>
      <c r="G24" s="76" t="s">
        <v>698</v>
      </c>
    </row>
    <row r="25" spans="1:7" ht="54" customHeight="1" x14ac:dyDescent="0.35">
      <c r="A25" s="74"/>
      <c r="B25" s="72" t="s">
        <v>707</v>
      </c>
      <c r="C25" s="296" t="s">
        <v>681</v>
      </c>
      <c r="D25" s="77">
        <f>'Form 4 KK Analisis Risk'!F34</f>
        <v>10.5625</v>
      </c>
      <c r="E25" s="76" t="str">
        <f>'Form 3c Operasional OPD_BPBD'!G26</f>
        <v>Kabid Bencana dan Rehabilitasi</v>
      </c>
      <c r="F25" s="62" t="s">
        <v>552</v>
      </c>
      <c r="G25" s="76" t="s">
        <v>706</v>
      </c>
    </row>
    <row r="26" spans="1:7" ht="12.75" customHeight="1" x14ac:dyDescent="0.35">
      <c r="A26" s="81"/>
    </row>
    <row r="27" spans="1:7" x14ac:dyDescent="0.35">
      <c r="A27" s="236" t="s">
        <v>45</v>
      </c>
    </row>
    <row r="28" spans="1:7" ht="101.5" customHeight="1" x14ac:dyDescent="0.35">
      <c r="A28" s="374" t="s">
        <v>673</v>
      </c>
      <c r="B28" s="374"/>
      <c r="C28" s="374"/>
      <c r="D28" s="374"/>
      <c r="E28" s="374"/>
      <c r="F28" s="374"/>
      <c r="G28" s="374"/>
    </row>
    <row r="29" spans="1:7" x14ac:dyDescent="0.35">
      <c r="A29" s="236" t="s">
        <v>32</v>
      </c>
    </row>
    <row r="30" spans="1:7" x14ac:dyDescent="0.35">
      <c r="A30" s="236" t="s">
        <v>367</v>
      </c>
    </row>
    <row r="31" spans="1:7" x14ac:dyDescent="0.35">
      <c r="A31" s="236" t="s">
        <v>62</v>
      </c>
    </row>
    <row r="32" spans="1:7" x14ac:dyDescent="0.35">
      <c r="A32" s="236" t="s">
        <v>511</v>
      </c>
    </row>
    <row r="33" spans="1:1" x14ac:dyDescent="0.35">
      <c r="A33" s="236" t="s">
        <v>508</v>
      </c>
    </row>
    <row r="34" spans="1:1" x14ac:dyDescent="0.35">
      <c r="A34" s="236" t="s">
        <v>509</v>
      </c>
    </row>
    <row r="35" spans="1:1" x14ac:dyDescent="0.35">
      <c r="A35" s="56" t="s">
        <v>510</v>
      </c>
    </row>
    <row r="36" spans="1:1" x14ac:dyDescent="0.35">
      <c r="A36" s="81"/>
    </row>
    <row r="37" spans="1:1" x14ac:dyDescent="0.35">
      <c r="A37" s="81"/>
    </row>
    <row r="38" spans="1:1" x14ac:dyDescent="0.35">
      <c r="A38" s="81"/>
    </row>
    <row r="39" spans="1:1" x14ac:dyDescent="0.35">
      <c r="A39" s="81"/>
    </row>
    <row r="40" spans="1:1" x14ac:dyDescent="0.35">
      <c r="A40" s="81"/>
    </row>
    <row r="41" spans="1:1" x14ac:dyDescent="0.35">
      <c r="A41" s="81"/>
    </row>
    <row r="42" spans="1:1" x14ac:dyDescent="0.35">
      <c r="A42" s="81"/>
    </row>
    <row r="43" spans="1:1" x14ac:dyDescent="0.35">
      <c r="A43" s="81"/>
    </row>
    <row r="44" spans="1:1" x14ac:dyDescent="0.35">
      <c r="A44" s="81"/>
    </row>
    <row r="45" spans="1:1" x14ac:dyDescent="0.35">
      <c r="A45" s="81"/>
    </row>
    <row r="46" spans="1:1" x14ac:dyDescent="0.35">
      <c r="A46" s="81"/>
    </row>
    <row r="47" spans="1:1" x14ac:dyDescent="0.35">
      <c r="A47" s="81"/>
    </row>
    <row r="48" spans="1:1" x14ac:dyDescent="0.35">
      <c r="A48" s="81"/>
    </row>
    <row r="49" spans="1:1" x14ac:dyDescent="0.35">
      <c r="A49" s="81"/>
    </row>
    <row r="50" spans="1:1" x14ac:dyDescent="0.35">
      <c r="A50" s="81"/>
    </row>
  </sheetData>
  <mergeCells count="4">
    <mergeCell ref="A2:G2"/>
    <mergeCell ref="A3:G3"/>
    <mergeCell ref="C7:K7"/>
    <mergeCell ref="A28:G28"/>
  </mergeCells>
  <pageMargins left="0.7" right="0.7" top="0.75" bottom="0.75" header="0.3" footer="0.3"/>
  <pageSetup paperSize="5" fitToHeight="0" orientation="landscape" horizontalDpi="4294967293" r:id="rId1"/>
  <colBreaks count="1" manualBreakCount="1">
    <brk id="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G20"/>
  <sheetViews>
    <sheetView view="pageBreakPreview" topLeftCell="A6" zoomScaleNormal="80" zoomScaleSheetLayoutView="100" workbookViewId="0">
      <selection activeCell="A14" sqref="A14:G14"/>
    </sheetView>
  </sheetViews>
  <sheetFormatPr defaultRowHeight="15.5" x14ac:dyDescent="0.35"/>
  <cols>
    <col min="1" max="1" width="4.33203125" customWidth="1"/>
    <col min="2" max="2" width="32.83203125" customWidth="1"/>
    <col min="3" max="3" width="29.5" customWidth="1"/>
    <col min="4" max="4" width="22.25" customWidth="1"/>
    <col min="5" max="5" width="25.5" customWidth="1"/>
  </cols>
  <sheetData>
    <row r="1" spans="1:7" x14ac:dyDescent="0.35">
      <c r="A1" s="53"/>
      <c r="B1" s="53"/>
      <c r="C1" s="53"/>
      <c r="D1" s="53"/>
      <c r="E1" s="97"/>
      <c r="F1" s="53"/>
    </row>
    <row r="2" spans="1:7" x14ac:dyDescent="0.35">
      <c r="A2" s="53"/>
      <c r="B2" s="53"/>
      <c r="C2" s="53"/>
      <c r="D2" s="53"/>
      <c r="E2" s="97"/>
      <c r="F2" s="53"/>
    </row>
    <row r="3" spans="1:7" x14ac:dyDescent="0.35">
      <c r="A3" s="454" t="s">
        <v>491</v>
      </c>
      <c r="B3" s="454"/>
      <c r="C3" s="454"/>
      <c r="D3" s="454"/>
      <c r="E3" s="454"/>
      <c r="F3" s="177"/>
      <c r="G3" s="53"/>
    </row>
    <row r="4" spans="1:7" x14ac:dyDescent="0.35">
      <c r="A4" s="454" t="s">
        <v>63</v>
      </c>
      <c r="B4" s="454"/>
      <c r="C4" s="454"/>
      <c r="D4" s="454"/>
      <c r="E4" s="454"/>
      <c r="F4" s="177"/>
      <c r="G4" s="53"/>
    </row>
    <row r="5" spans="1:7" x14ac:dyDescent="0.35">
      <c r="A5" s="108"/>
      <c r="B5" s="108"/>
      <c r="C5" s="108"/>
      <c r="D5" s="108"/>
      <c r="E5" s="108"/>
      <c r="F5" s="108"/>
      <c r="G5" s="53"/>
    </row>
    <row r="6" spans="1:7" x14ac:dyDescent="0.35">
      <c r="A6" s="540" t="s">
        <v>630</v>
      </c>
      <c r="B6" s="540"/>
      <c r="C6" s="540"/>
      <c r="D6" s="540"/>
      <c r="E6" s="540"/>
    </row>
    <row r="7" spans="1:7" x14ac:dyDescent="0.35">
      <c r="A7" s="540" t="s">
        <v>686</v>
      </c>
      <c r="B7" s="540"/>
      <c r="C7" s="540"/>
      <c r="D7" s="540"/>
      <c r="E7" s="540"/>
    </row>
    <row r="8" spans="1:7" ht="34.5" customHeight="1" x14ac:dyDescent="0.35">
      <c r="A8" s="368" t="s">
        <v>46</v>
      </c>
      <c r="B8" s="369" t="s">
        <v>441</v>
      </c>
      <c r="C8" s="369" t="s">
        <v>442</v>
      </c>
      <c r="D8" s="369" t="s">
        <v>443</v>
      </c>
      <c r="E8" s="369" t="s">
        <v>67</v>
      </c>
    </row>
    <row r="9" spans="1:7" ht="17.25" customHeight="1" x14ac:dyDescent="0.35">
      <c r="A9" s="369" t="s">
        <v>21</v>
      </c>
      <c r="B9" s="369" t="s">
        <v>22</v>
      </c>
      <c r="C9" s="369" t="s">
        <v>23</v>
      </c>
      <c r="D9" s="369" t="s">
        <v>24</v>
      </c>
      <c r="E9" s="369" t="s">
        <v>25</v>
      </c>
    </row>
    <row r="10" spans="1:7" ht="63.75" customHeight="1" x14ac:dyDescent="0.35">
      <c r="A10" s="350">
        <v>1</v>
      </c>
      <c r="B10" s="349" t="s">
        <v>658</v>
      </c>
      <c r="C10" s="349" t="s">
        <v>713</v>
      </c>
      <c r="D10" s="129" t="s">
        <v>663</v>
      </c>
      <c r="E10" s="129" t="s">
        <v>664</v>
      </c>
    </row>
    <row r="11" spans="1:7" ht="43.5" customHeight="1" x14ac:dyDescent="0.35">
      <c r="A11" s="350">
        <v>2</v>
      </c>
      <c r="B11" s="129" t="s">
        <v>659</v>
      </c>
      <c r="C11" s="176" t="s">
        <v>660</v>
      </c>
      <c r="D11" s="129" t="s">
        <v>663</v>
      </c>
      <c r="E11" s="129" t="s">
        <v>664</v>
      </c>
    </row>
    <row r="12" spans="1:7" ht="45.75" customHeight="1" x14ac:dyDescent="0.35">
      <c r="A12" s="350">
        <v>3</v>
      </c>
      <c r="B12" s="129" t="s">
        <v>661</v>
      </c>
      <c r="C12" s="175" t="s">
        <v>662</v>
      </c>
      <c r="D12" s="129" t="s">
        <v>663</v>
      </c>
      <c r="E12" s="129" t="s">
        <v>664</v>
      </c>
    </row>
    <row r="14" spans="1:7" ht="87.5" customHeight="1" x14ac:dyDescent="0.35">
      <c r="A14" s="374" t="s">
        <v>673</v>
      </c>
      <c r="B14" s="374"/>
      <c r="C14" s="374"/>
      <c r="D14" s="374"/>
      <c r="E14" s="374"/>
      <c r="F14" s="374"/>
      <c r="G14" s="374"/>
    </row>
    <row r="15" spans="1:7" x14ac:dyDescent="0.35">
      <c r="A15" s="28" t="s">
        <v>45</v>
      </c>
    </row>
    <row r="16" spans="1:7" x14ac:dyDescent="0.35">
      <c r="A16" s="539" t="s">
        <v>32</v>
      </c>
      <c r="B16" s="539"/>
      <c r="C16" s="539"/>
      <c r="D16" s="539"/>
      <c r="E16" s="539"/>
      <c r="F16" s="539"/>
      <c r="G16" s="539"/>
    </row>
    <row r="17" spans="1:7" x14ac:dyDescent="0.35">
      <c r="A17" s="539" t="s">
        <v>447</v>
      </c>
      <c r="B17" s="539"/>
      <c r="C17" s="539"/>
      <c r="D17" s="539"/>
      <c r="E17" s="539"/>
      <c r="F17" s="539"/>
      <c r="G17" s="539"/>
    </row>
    <row r="18" spans="1:7" x14ac:dyDescent="0.35">
      <c r="A18" s="539" t="s">
        <v>446</v>
      </c>
      <c r="B18" s="539"/>
      <c r="C18" s="539"/>
      <c r="D18" s="539"/>
      <c r="E18" s="539"/>
      <c r="F18" s="539"/>
      <c r="G18" s="539"/>
    </row>
    <row r="19" spans="1:7" x14ac:dyDescent="0.35">
      <c r="A19" s="538" t="s">
        <v>444</v>
      </c>
      <c r="B19" s="538"/>
      <c r="C19" s="538"/>
      <c r="D19" s="538"/>
      <c r="E19" s="538"/>
      <c r="F19" s="538"/>
      <c r="G19" s="538"/>
    </row>
    <row r="20" spans="1:7" x14ac:dyDescent="0.35">
      <c r="A20" s="538" t="s">
        <v>445</v>
      </c>
      <c r="B20" s="538"/>
      <c r="C20" s="538"/>
      <c r="D20" s="538"/>
      <c r="E20" s="538"/>
      <c r="F20" s="538"/>
      <c r="G20" s="538"/>
    </row>
  </sheetData>
  <mergeCells count="10">
    <mergeCell ref="A3:E3"/>
    <mergeCell ref="A4:E4"/>
    <mergeCell ref="A19:G19"/>
    <mergeCell ref="A20:G20"/>
    <mergeCell ref="A16:G16"/>
    <mergeCell ref="A17:G17"/>
    <mergeCell ref="A18:G18"/>
    <mergeCell ref="A6:E6"/>
    <mergeCell ref="A7:E7"/>
    <mergeCell ref="A14:G14"/>
  </mergeCells>
  <pageMargins left="0.64" right="0.7" top="0.75" bottom="0.75" header="0.3" footer="0.3"/>
  <pageSetup paperSize="5" scale="68" orientation="portrait" horizontalDpi="300" verticalDpi="360" r:id="rId1"/>
  <colBreaks count="1" manualBreakCount="1">
    <brk id="5"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2:H40"/>
  <sheetViews>
    <sheetView view="pageBreakPreview" topLeftCell="A8" zoomScale="85" zoomScaleNormal="70" zoomScaleSheetLayoutView="85" workbookViewId="0">
      <selection activeCell="A29" sqref="A29:H29"/>
    </sheetView>
  </sheetViews>
  <sheetFormatPr defaultColWidth="10.83203125" defaultRowHeight="15.5" x14ac:dyDescent="0.35"/>
  <cols>
    <col min="1" max="1" width="3.83203125" style="56" customWidth="1"/>
    <col min="2" max="2" width="31.75" style="56" customWidth="1"/>
    <col min="3" max="3" width="10.83203125" style="56"/>
    <col min="4" max="4" width="21" style="56" customWidth="1"/>
    <col min="5" max="6" width="26" style="56" customWidth="1"/>
    <col min="7" max="7" width="16.33203125" style="56" customWidth="1"/>
    <col min="8" max="8" width="23.08203125" style="56" customWidth="1"/>
    <col min="9" max="16384" width="10.83203125" style="56"/>
  </cols>
  <sheetData>
    <row r="2" spans="1:8" x14ac:dyDescent="0.35">
      <c r="A2" s="483" t="s">
        <v>491</v>
      </c>
      <c r="B2" s="483"/>
      <c r="C2" s="483"/>
      <c r="D2" s="483"/>
      <c r="E2" s="483"/>
      <c r="F2" s="483"/>
      <c r="G2" s="483"/>
      <c r="H2" s="483"/>
    </row>
    <row r="3" spans="1:8" x14ac:dyDescent="0.35">
      <c r="A3" s="483" t="s">
        <v>63</v>
      </c>
      <c r="B3" s="483"/>
      <c r="C3" s="483"/>
      <c r="D3" s="483"/>
      <c r="E3" s="483"/>
      <c r="F3" s="483"/>
      <c r="G3" s="483"/>
      <c r="H3" s="483"/>
    </row>
    <row r="4" spans="1:8" x14ac:dyDescent="0.35">
      <c r="A4" s="541"/>
      <c r="B4" s="541"/>
      <c r="C4" s="541"/>
      <c r="D4" s="541"/>
      <c r="E4" s="541"/>
      <c r="F4" s="541"/>
      <c r="G4" s="541"/>
    </row>
    <row r="5" spans="1:8" x14ac:dyDescent="0.35">
      <c r="A5" s="262" t="s">
        <v>342</v>
      </c>
      <c r="B5" s="263"/>
      <c r="C5" s="264" t="s">
        <v>518</v>
      </c>
      <c r="D5" s="263"/>
      <c r="E5" s="263"/>
      <c r="F5" s="263"/>
      <c r="G5" s="263"/>
      <c r="H5" s="256"/>
    </row>
    <row r="6" spans="1:8" x14ac:dyDescent="0.35">
      <c r="A6" s="214" t="s">
        <v>343</v>
      </c>
      <c r="B6" s="215"/>
      <c r="C6" s="222" t="s">
        <v>672</v>
      </c>
      <c r="D6" s="222"/>
      <c r="H6" s="180"/>
    </row>
    <row r="7" spans="1:8" x14ac:dyDescent="0.35">
      <c r="A7" s="214" t="s">
        <v>101</v>
      </c>
      <c r="C7" s="222" t="s">
        <v>626</v>
      </c>
      <c r="D7" s="222"/>
      <c r="H7" s="180"/>
    </row>
    <row r="8" spans="1:8" x14ac:dyDescent="0.35">
      <c r="A8" s="216" t="s">
        <v>6</v>
      </c>
      <c r="B8" s="217"/>
      <c r="C8" s="223" t="s">
        <v>555</v>
      </c>
      <c r="D8" s="223"/>
      <c r="E8" s="102"/>
      <c r="F8" s="102"/>
      <c r="G8" s="102"/>
      <c r="H8" s="103"/>
    </row>
    <row r="9" spans="1:8" ht="15.75" customHeight="1" x14ac:dyDescent="0.35">
      <c r="A9" s="542" t="s">
        <v>8</v>
      </c>
      <c r="B9" s="542" t="s">
        <v>59</v>
      </c>
      <c r="C9" s="542" t="s">
        <v>48</v>
      </c>
      <c r="D9" s="542" t="s">
        <v>64</v>
      </c>
      <c r="E9" s="542" t="s">
        <v>65</v>
      </c>
      <c r="F9" s="543" t="s">
        <v>437</v>
      </c>
      <c r="G9" s="542" t="s">
        <v>394</v>
      </c>
      <c r="H9" s="542" t="s">
        <v>67</v>
      </c>
    </row>
    <row r="10" spans="1:8" ht="15.75" customHeight="1" x14ac:dyDescent="0.35">
      <c r="A10" s="542"/>
      <c r="B10" s="542"/>
      <c r="C10" s="542"/>
      <c r="D10" s="542"/>
      <c r="E10" s="542"/>
      <c r="F10" s="544"/>
      <c r="G10" s="542"/>
      <c r="H10" s="542"/>
    </row>
    <row r="11" spans="1:8" ht="15.75" customHeight="1" x14ac:dyDescent="0.35">
      <c r="A11" s="542"/>
      <c r="B11" s="542"/>
      <c r="C11" s="542"/>
      <c r="D11" s="542"/>
      <c r="E11" s="542"/>
      <c r="F11" s="545"/>
      <c r="G11" s="542"/>
      <c r="H11" s="542"/>
    </row>
    <row r="12" spans="1:8" x14ac:dyDescent="0.35">
      <c r="A12" s="370" t="s">
        <v>21</v>
      </c>
      <c r="B12" s="370" t="s">
        <v>22</v>
      </c>
      <c r="C12" s="370" t="s">
        <v>23</v>
      </c>
      <c r="D12" s="370" t="s">
        <v>24</v>
      </c>
      <c r="E12" s="370" t="s">
        <v>25</v>
      </c>
      <c r="F12" s="370" t="s">
        <v>26</v>
      </c>
      <c r="G12" s="370" t="s">
        <v>27</v>
      </c>
      <c r="H12" s="371" t="s">
        <v>28</v>
      </c>
    </row>
    <row r="13" spans="1:8" x14ac:dyDescent="0.35">
      <c r="A13" s="257" t="s">
        <v>53</v>
      </c>
      <c r="B13" s="258" t="s">
        <v>326</v>
      </c>
      <c r="C13" s="259"/>
      <c r="D13" s="71"/>
      <c r="E13" s="71"/>
      <c r="F13" s="71"/>
      <c r="G13" s="71"/>
      <c r="H13" s="260"/>
    </row>
    <row r="14" spans="1:8" x14ac:dyDescent="0.35">
      <c r="A14" s="257"/>
      <c r="B14" s="258"/>
      <c r="C14" s="259"/>
      <c r="D14" s="71"/>
      <c r="E14" s="71"/>
      <c r="F14" s="71"/>
      <c r="G14" s="71"/>
      <c r="H14" s="260"/>
    </row>
    <row r="15" spans="1:8" x14ac:dyDescent="0.35">
      <c r="A15" s="257"/>
      <c r="B15" s="258"/>
      <c r="C15" s="259"/>
      <c r="D15" s="71"/>
      <c r="E15" s="71"/>
      <c r="F15" s="71"/>
      <c r="G15" s="71"/>
      <c r="H15" s="260"/>
    </row>
    <row r="16" spans="1:8" x14ac:dyDescent="0.35">
      <c r="A16" s="257"/>
      <c r="B16" s="258"/>
      <c r="C16" s="259"/>
      <c r="D16" s="71"/>
      <c r="E16" s="71"/>
      <c r="F16" s="71"/>
      <c r="G16" s="71"/>
      <c r="H16" s="260"/>
    </row>
    <row r="17" spans="1:8" x14ac:dyDescent="0.35">
      <c r="A17" s="257"/>
      <c r="B17" s="258"/>
      <c r="C17" s="259"/>
      <c r="D17" s="71"/>
      <c r="E17" s="71"/>
      <c r="F17" s="71"/>
      <c r="G17" s="71"/>
      <c r="H17" s="260"/>
    </row>
    <row r="18" spans="1:8" x14ac:dyDescent="0.35">
      <c r="A18" s="257"/>
      <c r="B18" s="258"/>
      <c r="C18" s="259"/>
      <c r="D18" s="71"/>
      <c r="E18" s="71"/>
      <c r="F18" s="71"/>
      <c r="G18" s="71"/>
      <c r="H18" s="260"/>
    </row>
    <row r="19" spans="1:8" x14ac:dyDescent="0.35">
      <c r="A19" s="257"/>
      <c r="B19" s="258"/>
      <c r="C19" s="259"/>
      <c r="D19" s="71"/>
      <c r="E19" s="71"/>
      <c r="F19" s="71"/>
      <c r="G19" s="71"/>
      <c r="H19" s="260"/>
    </row>
    <row r="20" spans="1:8" x14ac:dyDescent="0.35">
      <c r="A20" s="221"/>
      <c r="B20" s="259"/>
      <c r="C20" s="261"/>
      <c r="D20" s="71"/>
      <c r="E20" s="71"/>
      <c r="F20" s="71"/>
      <c r="G20" s="71"/>
      <c r="H20" s="71"/>
    </row>
    <row r="21" spans="1:8" x14ac:dyDescent="0.35">
      <c r="A21" s="257" t="s">
        <v>55</v>
      </c>
      <c r="B21" s="258" t="s">
        <v>492</v>
      </c>
      <c r="C21" s="259"/>
      <c r="D21" s="71"/>
      <c r="E21" s="71"/>
      <c r="F21" s="71"/>
      <c r="G21" s="71"/>
      <c r="H21" s="260"/>
    </row>
    <row r="22" spans="1:8" ht="46.5" x14ac:dyDescent="0.35">
      <c r="A22" s="257"/>
      <c r="B22" s="230" t="s">
        <v>540</v>
      </c>
      <c r="C22" s="296" t="s">
        <v>676</v>
      </c>
      <c r="D22" s="71"/>
      <c r="E22" s="64" t="s">
        <v>577</v>
      </c>
      <c r="F22" s="71" t="s">
        <v>135</v>
      </c>
      <c r="G22" s="71" t="s">
        <v>582</v>
      </c>
      <c r="H22" s="260"/>
    </row>
    <row r="23" spans="1:8" x14ac:dyDescent="0.35">
      <c r="A23" s="257" t="s">
        <v>56</v>
      </c>
      <c r="B23" s="258" t="s">
        <v>493</v>
      </c>
      <c r="C23" s="259"/>
      <c r="D23" s="71"/>
      <c r="E23" s="71"/>
      <c r="F23" s="71"/>
      <c r="G23" s="71"/>
      <c r="H23" s="260"/>
    </row>
    <row r="24" spans="1:8" ht="83.25" customHeight="1" x14ac:dyDescent="0.35">
      <c r="A24" s="257"/>
      <c r="B24" s="72" t="s">
        <v>685</v>
      </c>
      <c r="C24" s="296" t="s">
        <v>677</v>
      </c>
      <c r="D24" s="62" t="s">
        <v>604</v>
      </c>
      <c r="E24" s="64" t="s">
        <v>578</v>
      </c>
      <c r="F24" s="71" t="s">
        <v>579</v>
      </c>
      <c r="G24" s="71" t="s">
        <v>607</v>
      </c>
      <c r="H24" s="234" t="s">
        <v>690</v>
      </c>
    </row>
    <row r="25" spans="1:8" ht="85.5" customHeight="1" x14ac:dyDescent="0.35">
      <c r="A25" s="257"/>
      <c r="B25" s="72" t="s">
        <v>704</v>
      </c>
      <c r="C25" s="296" t="s">
        <v>678</v>
      </c>
      <c r="D25" s="62" t="s">
        <v>606</v>
      </c>
      <c r="E25" s="64" t="s">
        <v>578</v>
      </c>
      <c r="F25" s="71" t="s">
        <v>580</v>
      </c>
      <c r="G25" s="71" t="s">
        <v>558</v>
      </c>
      <c r="H25" s="234" t="s">
        <v>691</v>
      </c>
    </row>
    <row r="26" spans="1:8" ht="108.5" x14ac:dyDescent="0.35">
      <c r="A26" s="170"/>
      <c r="B26" s="72" t="s">
        <v>682</v>
      </c>
      <c r="C26" s="296" t="s">
        <v>681</v>
      </c>
      <c r="D26" s="333" t="s">
        <v>605</v>
      </c>
      <c r="E26" s="64" t="s">
        <v>578</v>
      </c>
      <c r="F26" s="71" t="s">
        <v>581</v>
      </c>
      <c r="G26" s="71" t="s">
        <v>607</v>
      </c>
      <c r="H26" s="234" t="s">
        <v>691</v>
      </c>
    </row>
    <row r="27" spans="1:8" x14ac:dyDescent="0.35">
      <c r="A27" s="65"/>
      <c r="B27" s="259"/>
      <c r="C27" s="64"/>
      <c r="D27" s="71"/>
      <c r="E27" s="71"/>
      <c r="F27" s="71"/>
      <c r="G27" s="71"/>
      <c r="H27" s="71"/>
    </row>
    <row r="29" spans="1:8" ht="106.5" customHeight="1" x14ac:dyDescent="0.35">
      <c r="A29" s="374" t="s">
        <v>673</v>
      </c>
      <c r="B29" s="374"/>
      <c r="C29" s="374"/>
      <c r="D29" s="374"/>
      <c r="E29" s="374"/>
      <c r="F29" s="374"/>
      <c r="G29" s="374"/>
      <c r="H29" s="374"/>
    </row>
    <row r="30" spans="1:8" x14ac:dyDescent="0.35">
      <c r="A30" s="236" t="s">
        <v>45</v>
      </c>
    </row>
    <row r="31" spans="1:8" x14ac:dyDescent="0.35">
      <c r="A31" s="546" t="s">
        <v>66</v>
      </c>
      <c r="B31" s="546"/>
      <c r="C31" s="546"/>
      <c r="D31" s="546"/>
      <c r="E31" s="546"/>
      <c r="F31" s="546"/>
      <c r="G31" s="546"/>
    </row>
    <row r="32" spans="1:8" x14ac:dyDescent="0.35">
      <c r="A32" s="546" t="s">
        <v>367</v>
      </c>
      <c r="B32" s="546"/>
      <c r="C32" s="546"/>
      <c r="D32" s="546"/>
      <c r="E32" s="546"/>
      <c r="F32" s="546"/>
      <c r="G32" s="546"/>
    </row>
    <row r="33" spans="1:7" x14ac:dyDescent="0.35">
      <c r="A33" s="546" t="s">
        <v>62</v>
      </c>
      <c r="B33" s="546"/>
      <c r="C33" s="546"/>
      <c r="D33" s="546"/>
      <c r="E33" s="546"/>
      <c r="F33" s="546"/>
      <c r="G33" s="546"/>
    </row>
    <row r="34" spans="1:7" ht="15.75" customHeight="1" x14ac:dyDescent="0.35">
      <c r="A34" s="546" t="s">
        <v>373</v>
      </c>
      <c r="B34" s="546"/>
      <c r="C34" s="546"/>
      <c r="D34" s="546"/>
      <c r="E34" s="546"/>
      <c r="F34" s="546"/>
      <c r="G34" s="546"/>
    </row>
    <row r="35" spans="1:7" ht="21.75" customHeight="1" x14ac:dyDescent="0.35">
      <c r="A35" s="546"/>
      <c r="B35" s="546"/>
      <c r="C35" s="546"/>
      <c r="D35" s="546"/>
      <c r="E35" s="546"/>
      <c r="F35" s="546"/>
      <c r="G35" s="546"/>
    </row>
    <row r="36" spans="1:7" ht="12" customHeight="1" x14ac:dyDescent="0.35">
      <c r="A36" s="547" t="s">
        <v>440</v>
      </c>
      <c r="B36" s="547"/>
      <c r="C36" s="547"/>
      <c r="D36" s="547"/>
      <c r="E36" s="547"/>
      <c r="F36" s="547"/>
      <c r="G36" s="547"/>
    </row>
    <row r="37" spans="1:7" ht="78.75" customHeight="1" x14ac:dyDescent="0.35">
      <c r="A37" s="547"/>
      <c r="B37" s="547"/>
      <c r="C37" s="547"/>
      <c r="D37" s="547"/>
      <c r="E37" s="547"/>
      <c r="F37" s="547"/>
      <c r="G37" s="547"/>
    </row>
    <row r="38" spans="1:7" x14ac:dyDescent="0.35">
      <c r="A38" s="546" t="s">
        <v>395</v>
      </c>
      <c r="B38" s="546"/>
      <c r="C38" s="546"/>
      <c r="D38" s="546"/>
      <c r="E38" s="546"/>
      <c r="F38" s="546"/>
      <c r="G38" s="546"/>
    </row>
    <row r="39" spans="1:7" x14ac:dyDescent="0.35">
      <c r="A39" s="546" t="s">
        <v>438</v>
      </c>
      <c r="B39" s="546"/>
      <c r="C39" s="546"/>
      <c r="D39" s="546"/>
      <c r="E39" s="546"/>
      <c r="F39" s="546"/>
      <c r="G39" s="546"/>
    </row>
    <row r="40" spans="1:7" ht="21" customHeight="1" x14ac:dyDescent="0.35">
      <c r="A40" s="546" t="s">
        <v>439</v>
      </c>
      <c r="B40" s="546"/>
      <c r="C40" s="546"/>
      <c r="D40" s="546"/>
      <c r="E40" s="546"/>
      <c r="F40" s="546"/>
      <c r="G40" s="546"/>
    </row>
  </sheetData>
  <mergeCells count="20">
    <mergeCell ref="A29:H29"/>
    <mergeCell ref="A38:G38"/>
    <mergeCell ref="A40:G40"/>
    <mergeCell ref="A31:G31"/>
    <mergeCell ref="A32:G32"/>
    <mergeCell ref="A33:G33"/>
    <mergeCell ref="A34:G35"/>
    <mergeCell ref="A36:G37"/>
    <mergeCell ref="A39:G39"/>
    <mergeCell ref="A4:G4"/>
    <mergeCell ref="A2:H2"/>
    <mergeCell ref="A3:H3"/>
    <mergeCell ref="H9:H11"/>
    <mergeCell ref="G9:G11"/>
    <mergeCell ref="F9:F11"/>
    <mergeCell ref="A9:A11"/>
    <mergeCell ref="B9:B11"/>
    <mergeCell ref="C9:C11"/>
    <mergeCell ref="D9:D11"/>
    <mergeCell ref="E9:E11"/>
  </mergeCells>
  <pageMargins left="0.64" right="0.70866141732283505" top="0.74803149606299202" bottom="0.74803149606299202" header="0.31496062992126" footer="0.31496062992126"/>
  <pageSetup paperSize="5" scale="88" fitToHeight="0" orientation="landscape" horizont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23"/>
  <sheetViews>
    <sheetView view="pageBreakPreview" topLeftCell="A5" zoomScale="85" zoomScaleNormal="70" zoomScaleSheetLayoutView="85" workbookViewId="0">
      <selection activeCell="A14" sqref="A14:H14"/>
    </sheetView>
  </sheetViews>
  <sheetFormatPr defaultColWidth="10.83203125" defaultRowHeight="15.5" x14ac:dyDescent="0.35"/>
  <cols>
    <col min="1" max="1" width="4.33203125" style="56" customWidth="1"/>
    <col min="2" max="2" width="38" style="56" customWidth="1"/>
    <col min="3" max="3" width="24.83203125" style="56" customWidth="1"/>
    <col min="4" max="4" width="26.08203125" style="56" customWidth="1"/>
    <col min="5" max="5" width="24.58203125" style="56" customWidth="1"/>
    <col min="6" max="6" width="21" style="56" customWidth="1"/>
    <col min="7" max="7" width="24" style="56" customWidth="1"/>
    <col min="8" max="8" width="26.25" style="56" customWidth="1"/>
    <col min="9" max="16384" width="10.83203125" style="56"/>
  </cols>
  <sheetData>
    <row r="1" spans="1:8" x14ac:dyDescent="0.35">
      <c r="H1" s="96"/>
    </row>
    <row r="2" spans="1:8" x14ac:dyDescent="0.35">
      <c r="H2" s="96"/>
    </row>
    <row r="3" spans="1:8" x14ac:dyDescent="0.35">
      <c r="A3" s="483" t="s">
        <v>69</v>
      </c>
      <c r="B3" s="483"/>
      <c r="C3" s="483"/>
      <c r="D3" s="483"/>
      <c r="E3" s="483"/>
      <c r="F3" s="483"/>
      <c r="G3" s="483"/>
      <c r="H3" s="483"/>
    </row>
    <row r="4" spans="1:8" x14ac:dyDescent="0.35">
      <c r="A4" s="541"/>
      <c r="B4" s="541"/>
      <c r="C4" s="541"/>
      <c r="D4" s="541"/>
      <c r="E4" s="541"/>
      <c r="F4" s="541"/>
    </row>
    <row r="5" spans="1:8" x14ac:dyDescent="0.35">
      <c r="A5" s="262" t="s">
        <v>342</v>
      </c>
      <c r="B5" s="263"/>
      <c r="C5" s="264" t="s">
        <v>637</v>
      </c>
      <c r="D5" s="263"/>
      <c r="E5" s="263"/>
      <c r="F5" s="263"/>
      <c r="G5" s="263"/>
      <c r="H5" s="256"/>
    </row>
    <row r="6" spans="1:8" x14ac:dyDescent="0.35">
      <c r="A6" s="214" t="s">
        <v>343</v>
      </c>
      <c r="B6" s="215"/>
      <c r="C6" s="222" t="s">
        <v>672</v>
      </c>
      <c r="D6" s="222"/>
      <c r="E6" s="222"/>
      <c r="H6" s="180"/>
    </row>
    <row r="7" spans="1:8" x14ac:dyDescent="0.35">
      <c r="A7" s="214" t="s">
        <v>101</v>
      </c>
      <c r="C7" s="222" t="s">
        <v>638</v>
      </c>
      <c r="D7" s="222"/>
      <c r="E7" s="222"/>
      <c r="H7" s="180"/>
    </row>
    <row r="8" spans="1:8" x14ac:dyDescent="0.35">
      <c r="A8" s="216" t="s">
        <v>6</v>
      </c>
      <c r="B8" s="217"/>
      <c r="C8" s="223" t="s">
        <v>555</v>
      </c>
      <c r="D8" s="223"/>
      <c r="E8" s="223"/>
      <c r="F8" s="102"/>
      <c r="G8" s="102"/>
      <c r="H8" s="103"/>
    </row>
    <row r="9" spans="1:8" ht="57.75" customHeight="1" x14ac:dyDescent="0.35">
      <c r="A9" s="370" t="s">
        <v>8</v>
      </c>
      <c r="B9" s="370" t="s">
        <v>70</v>
      </c>
      <c r="C9" s="370" t="s">
        <v>71</v>
      </c>
      <c r="D9" s="370" t="s">
        <v>72</v>
      </c>
      <c r="E9" s="370" t="s">
        <v>73</v>
      </c>
      <c r="F9" s="370" t="s">
        <v>140</v>
      </c>
      <c r="G9" s="370" t="s">
        <v>157</v>
      </c>
      <c r="H9" s="370" t="s">
        <v>45</v>
      </c>
    </row>
    <row r="10" spans="1:8" x14ac:dyDescent="0.35">
      <c r="A10" s="370" t="s">
        <v>21</v>
      </c>
      <c r="B10" s="370" t="s">
        <v>22</v>
      </c>
      <c r="C10" s="370" t="s">
        <v>23</v>
      </c>
      <c r="D10" s="370" t="s">
        <v>24</v>
      </c>
      <c r="E10" s="370" t="s">
        <v>25</v>
      </c>
      <c r="F10" s="370" t="s">
        <v>26</v>
      </c>
      <c r="G10" s="370" t="s">
        <v>27</v>
      </c>
      <c r="H10" s="370" t="s">
        <v>28</v>
      </c>
    </row>
    <row r="11" spans="1:8" ht="69.75" customHeight="1" x14ac:dyDescent="0.35">
      <c r="A11" s="265"/>
      <c r="B11" s="174" t="s">
        <v>639</v>
      </c>
      <c r="C11" s="59" t="s">
        <v>640</v>
      </c>
      <c r="D11" s="59" t="s">
        <v>641</v>
      </c>
      <c r="E11" s="265" t="s">
        <v>642</v>
      </c>
      <c r="F11" s="59" t="s">
        <v>648</v>
      </c>
      <c r="G11" s="265">
        <v>2024</v>
      </c>
      <c r="H11" s="265" t="s">
        <v>652</v>
      </c>
    </row>
    <row r="12" spans="1:8" ht="112.5" customHeight="1" x14ac:dyDescent="0.35">
      <c r="A12" s="265"/>
      <c r="B12" s="174" t="s">
        <v>646</v>
      </c>
      <c r="C12" s="59" t="s">
        <v>647</v>
      </c>
      <c r="D12" s="59" t="s">
        <v>641</v>
      </c>
      <c r="E12" s="265" t="s">
        <v>642</v>
      </c>
      <c r="F12" s="59" t="s">
        <v>648</v>
      </c>
      <c r="G12" s="265">
        <v>2024</v>
      </c>
      <c r="H12" s="41" t="s">
        <v>652</v>
      </c>
    </row>
    <row r="13" spans="1:8" x14ac:dyDescent="0.35">
      <c r="A13" s="68"/>
      <c r="B13" s="173"/>
      <c r="C13" s="68"/>
      <c r="D13" s="68"/>
      <c r="E13" s="68"/>
      <c r="F13" s="68"/>
      <c r="G13" s="266"/>
      <c r="H13" s="267"/>
    </row>
    <row r="14" spans="1:8" ht="108.5" customHeight="1" x14ac:dyDescent="0.35">
      <c r="A14" s="374" t="s">
        <v>673</v>
      </c>
      <c r="B14" s="374"/>
      <c r="C14" s="374"/>
      <c r="D14" s="374"/>
      <c r="E14" s="374"/>
      <c r="F14" s="374"/>
      <c r="G14" s="374"/>
      <c r="H14" s="374"/>
    </row>
    <row r="15" spans="1:8" x14ac:dyDescent="0.35">
      <c r="A15" s="548" t="s">
        <v>45</v>
      </c>
      <c r="B15" s="548"/>
    </row>
    <row r="16" spans="1:8" x14ac:dyDescent="0.35">
      <c r="A16" s="236" t="s">
        <v>66</v>
      </c>
    </row>
    <row r="17" spans="1:1" x14ac:dyDescent="0.35">
      <c r="A17" s="236" t="s">
        <v>166</v>
      </c>
    </row>
    <row r="18" spans="1:1" x14ac:dyDescent="0.35">
      <c r="A18" s="236" t="s">
        <v>167</v>
      </c>
    </row>
    <row r="19" spans="1:1" x14ac:dyDescent="0.35">
      <c r="A19" s="236" t="s">
        <v>168</v>
      </c>
    </row>
    <row r="20" spans="1:1" x14ac:dyDescent="0.35">
      <c r="A20" s="56" t="s">
        <v>377</v>
      </c>
    </row>
    <row r="21" spans="1:1" x14ac:dyDescent="0.35">
      <c r="A21" s="56" t="s">
        <v>169</v>
      </c>
    </row>
    <row r="22" spans="1:1" x14ac:dyDescent="0.35">
      <c r="A22" s="56" t="s">
        <v>170</v>
      </c>
    </row>
    <row r="23" spans="1:1" x14ac:dyDescent="0.35">
      <c r="A23" s="56" t="s">
        <v>171</v>
      </c>
    </row>
  </sheetData>
  <mergeCells count="4">
    <mergeCell ref="A4:F4"/>
    <mergeCell ref="A15:B15"/>
    <mergeCell ref="A3:H3"/>
    <mergeCell ref="A14:H14"/>
  </mergeCells>
  <pageMargins left="0.7" right="0.7" top="0.75" bottom="0.75" header="0.3" footer="0.3"/>
  <pageSetup paperSize="5" scale="78"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view="pageBreakPreview" topLeftCell="A2" zoomScale="80" zoomScaleNormal="70" zoomScaleSheetLayoutView="80" workbookViewId="0">
      <selection activeCell="C14" sqref="C14:G14"/>
    </sheetView>
  </sheetViews>
  <sheetFormatPr defaultColWidth="10.83203125" defaultRowHeight="15.5" x14ac:dyDescent="0.35"/>
  <cols>
    <col min="1" max="1" width="8.25" customWidth="1"/>
    <col min="2" max="2" width="25" customWidth="1"/>
    <col min="3" max="3" width="59.25" style="25" customWidth="1"/>
    <col min="4" max="4" width="41.83203125" customWidth="1"/>
  </cols>
  <sheetData>
    <row r="1" spans="1:7" x14ac:dyDescent="0.35">
      <c r="D1" s="97" t="s">
        <v>449</v>
      </c>
    </row>
    <row r="2" spans="1:7" x14ac:dyDescent="0.35">
      <c r="A2" s="1"/>
      <c r="B2" s="1"/>
      <c r="C2" s="1"/>
      <c r="D2" s="97" t="s">
        <v>340</v>
      </c>
    </row>
    <row r="3" spans="1:7" x14ac:dyDescent="0.35">
      <c r="A3" s="392"/>
      <c r="B3" s="392"/>
      <c r="C3" s="392"/>
      <c r="D3" s="392"/>
    </row>
    <row r="4" spans="1:7" ht="16.5" customHeight="1" x14ac:dyDescent="0.35">
      <c r="A4" s="393" t="s">
        <v>386</v>
      </c>
      <c r="B4" s="393"/>
      <c r="C4" s="393"/>
      <c r="D4" s="393"/>
    </row>
    <row r="5" spans="1:7" x14ac:dyDescent="0.35">
      <c r="A5" s="392" t="s">
        <v>612</v>
      </c>
      <c r="B5" s="392"/>
      <c r="C5" s="392"/>
      <c r="D5" s="392"/>
    </row>
    <row r="6" spans="1:7" ht="16" thickBot="1" x14ac:dyDescent="0.4">
      <c r="A6" s="307"/>
      <c r="B6" s="307"/>
      <c r="C6" s="24"/>
      <c r="D6" s="307"/>
    </row>
    <row r="7" spans="1:7" x14ac:dyDescent="0.35">
      <c r="A7" s="113" t="s">
        <v>139</v>
      </c>
      <c r="B7" s="114"/>
      <c r="C7" s="115" t="str">
        <f>'[1]Form 1.a CEE persepsi'!D4</f>
        <v>: BPBD</v>
      </c>
      <c r="D7" s="117"/>
    </row>
    <row r="8" spans="1:7" x14ac:dyDescent="0.35">
      <c r="A8" s="118" t="s">
        <v>131</v>
      </c>
      <c r="C8" s="107" t="s">
        <v>672</v>
      </c>
      <c r="D8" s="119"/>
    </row>
    <row r="9" spans="1:7" ht="16" thickBot="1" x14ac:dyDescent="0.4">
      <c r="A9" s="118" t="s">
        <v>6</v>
      </c>
      <c r="C9" s="336" t="s">
        <v>633</v>
      </c>
      <c r="D9" s="119"/>
    </row>
    <row r="10" spans="1:7" ht="30" customHeight="1" thickBot="1" x14ac:dyDescent="0.4">
      <c r="A10" s="356" t="s">
        <v>46</v>
      </c>
      <c r="B10" s="356" t="s">
        <v>100</v>
      </c>
      <c r="C10" s="356" t="s">
        <v>141</v>
      </c>
      <c r="D10" s="356" t="s">
        <v>142</v>
      </c>
    </row>
    <row r="11" spans="1:7" s="23" customFormat="1" ht="16" thickBot="1" x14ac:dyDescent="0.4">
      <c r="A11" s="357" t="s">
        <v>21</v>
      </c>
      <c r="B11" s="358" t="s">
        <v>22</v>
      </c>
      <c r="C11" s="359" t="s">
        <v>23</v>
      </c>
      <c r="D11" s="358" t="s">
        <v>25</v>
      </c>
    </row>
    <row r="12" spans="1:7" ht="36" customHeight="1" x14ac:dyDescent="0.35">
      <c r="A12" s="394">
        <v>1</v>
      </c>
      <c r="B12" s="396" t="s">
        <v>699</v>
      </c>
      <c r="C12" s="398" t="s">
        <v>700</v>
      </c>
      <c r="D12" s="400" t="s">
        <v>129</v>
      </c>
    </row>
    <row r="13" spans="1:7" ht="16" thickBot="1" x14ac:dyDescent="0.4">
      <c r="A13" s="395"/>
      <c r="B13" s="397"/>
      <c r="C13" s="399"/>
      <c r="D13" s="401"/>
    </row>
    <row r="14" spans="1:7" ht="112.5" customHeight="1" x14ac:dyDescent="0.35">
      <c r="A14" s="351"/>
      <c r="B14" s="352"/>
      <c r="C14" s="374" t="s">
        <v>673</v>
      </c>
      <c r="D14" s="374"/>
      <c r="E14" s="374"/>
      <c r="F14" s="374"/>
      <c r="G14" s="374"/>
    </row>
    <row r="15" spans="1:7" x14ac:dyDescent="0.35">
      <c r="A15" s="26" t="s">
        <v>143</v>
      </c>
      <c r="B15" s="337"/>
    </row>
    <row r="16" spans="1:7" x14ac:dyDescent="0.35">
      <c r="A16" s="26"/>
      <c r="B16" s="337"/>
    </row>
    <row r="17" spans="1:4" x14ac:dyDescent="0.35">
      <c r="A17" s="27" t="s">
        <v>370</v>
      </c>
      <c r="B17" s="337"/>
    </row>
    <row r="18" spans="1:4" x14ac:dyDescent="0.35">
      <c r="A18" s="391" t="s">
        <v>32</v>
      </c>
      <c r="B18" s="391"/>
      <c r="C18" s="391"/>
      <c r="D18" s="391"/>
    </row>
    <row r="19" spans="1:4" ht="16.5" customHeight="1" x14ac:dyDescent="0.35">
      <c r="A19" s="391" t="s">
        <v>145</v>
      </c>
      <c r="B19" s="391"/>
      <c r="C19" s="391"/>
      <c r="D19" s="391"/>
    </row>
    <row r="20" spans="1:4" ht="16.5" customHeight="1" x14ac:dyDescent="0.35">
      <c r="A20" s="390" t="s">
        <v>368</v>
      </c>
      <c r="B20" s="390"/>
      <c r="C20" s="390"/>
      <c r="D20" s="390"/>
    </row>
    <row r="21" spans="1:4" ht="16.5" customHeight="1" x14ac:dyDescent="0.35">
      <c r="A21" s="390" t="s">
        <v>369</v>
      </c>
      <c r="B21" s="390"/>
      <c r="C21" s="390"/>
      <c r="D21" s="390"/>
    </row>
    <row r="22" spans="1:4" x14ac:dyDescent="0.35">
      <c r="A22" s="391" t="s">
        <v>144</v>
      </c>
      <c r="B22" s="391"/>
      <c r="C22" s="391"/>
      <c r="D22" s="391"/>
    </row>
  </sheetData>
  <mergeCells count="13">
    <mergeCell ref="A3:D3"/>
    <mergeCell ref="A4:D4"/>
    <mergeCell ref="A5:D5"/>
    <mergeCell ref="A12:A13"/>
    <mergeCell ref="B12:B13"/>
    <mergeCell ref="C12:C13"/>
    <mergeCell ref="D12:D13"/>
    <mergeCell ref="C14:G14"/>
    <mergeCell ref="A20:D20"/>
    <mergeCell ref="A21:D21"/>
    <mergeCell ref="A22:D22"/>
    <mergeCell ref="A18:D18"/>
    <mergeCell ref="A19:D19"/>
  </mergeCells>
  <pageMargins left="0.70866141732283472" right="0.70866141732283472" top="0.74803149606299213" bottom="0.74803149606299213" header="0.31496062992125984" footer="0.31496062992125984"/>
  <pageSetup paperSize="256" scale="6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1"/>
  <sheetViews>
    <sheetView view="pageBreakPreview" topLeftCell="A10" zoomScale="89" zoomScaleNormal="60" zoomScaleSheetLayoutView="89" workbookViewId="0">
      <selection activeCell="A14" sqref="A14:H14"/>
    </sheetView>
  </sheetViews>
  <sheetFormatPr defaultColWidth="10.83203125" defaultRowHeight="15.5" x14ac:dyDescent="0.35"/>
  <cols>
    <col min="1" max="1" width="5" style="56" customWidth="1"/>
    <col min="2" max="2" width="43.58203125" style="56" customWidth="1"/>
    <col min="3" max="3" width="31.5" style="56" customWidth="1"/>
    <col min="4" max="4" width="24.08203125" style="56" customWidth="1"/>
    <col min="5" max="5" width="23.33203125" style="56" customWidth="1"/>
    <col min="6" max="6" width="21.33203125" style="56" customWidth="1"/>
    <col min="7" max="7" width="29.33203125" style="56" customWidth="1"/>
    <col min="8" max="16384" width="10.83203125" style="56"/>
  </cols>
  <sheetData>
    <row r="1" spans="1:8" x14ac:dyDescent="0.35">
      <c r="G1" s="96"/>
    </row>
    <row r="2" spans="1:8" x14ac:dyDescent="0.35">
      <c r="A2" s="483"/>
      <c r="B2" s="483"/>
      <c r="C2" s="483"/>
      <c r="D2" s="483"/>
      <c r="E2" s="483"/>
      <c r="F2" s="483"/>
      <c r="G2" s="483"/>
    </row>
    <row r="3" spans="1:8" x14ac:dyDescent="0.35">
      <c r="A3" s="549" t="s">
        <v>450</v>
      </c>
      <c r="B3" s="549"/>
      <c r="C3" s="549"/>
      <c r="D3" s="549"/>
      <c r="E3" s="549"/>
      <c r="F3" s="549"/>
      <c r="G3" s="549"/>
    </row>
    <row r="4" spans="1:8" x14ac:dyDescent="0.35">
      <c r="A4" s="541"/>
      <c r="B4" s="541"/>
      <c r="C4" s="541"/>
      <c r="D4" s="541"/>
      <c r="E4" s="541"/>
      <c r="F4" s="541"/>
      <c r="G4" s="541"/>
    </row>
    <row r="5" spans="1:8" x14ac:dyDescent="0.35">
      <c r="A5" s="262" t="s">
        <v>342</v>
      </c>
      <c r="B5" s="263"/>
      <c r="C5" s="264" t="s">
        <v>643</v>
      </c>
      <c r="D5" s="263"/>
      <c r="E5" s="263"/>
      <c r="F5" s="263"/>
      <c r="G5" s="256"/>
      <c r="H5" s="270"/>
    </row>
    <row r="6" spans="1:8" x14ac:dyDescent="0.35">
      <c r="A6" s="214" t="s">
        <v>343</v>
      </c>
      <c r="B6" s="215"/>
      <c r="C6" s="222" t="s">
        <v>687</v>
      </c>
      <c r="D6" s="222"/>
      <c r="E6" s="222"/>
      <c r="G6" s="180"/>
      <c r="H6" s="270"/>
    </row>
    <row r="7" spans="1:8" x14ac:dyDescent="0.35">
      <c r="A7" s="214" t="s">
        <v>101</v>
      </c>
      <c r="C7" s="222" t="s">
        <v>644</v>
      </c>
      <c r="D7" s="222"/>
      <c r="E7" s="222"/>
      <c r="G7" s="180"/>
      <c r="H7" s="270"/>
    </row>
    <row r="8" spans="1:8" x14ac:dyDescent="0.35">
      <c r="A8" s="216" t="s">
        <v>6</v>
      </c>
      <c r="B8" s="217"/>
      <c r="C8" s="223" t="s">
        <v>645</v>
      </c>
      <c r="D8" s="223"/>
      <c r="E8" s="223"/>
      <c r="F8" s="102"/>
      <c r="G8" s="103"/>
      <c r="H8" s="270"/>
    </row>
    <row r="9" spans="1:8" ht="49.5" customHeight="1" x14ac:dyDescent="0.35">
      <c r="A9" s="370" t="s">
        <v>8</v>
      </c>
      <c r="B9" s="370" t="s">
        <v>70</v>
      </c>
      <c r="C9" s="370" t="s">
        <v>74</v>
      </c>
      <c r="D9" s="370" t="s">
        <v>75</v>
      </c>
      <c r="E9" s="370" t="s">
        <v>448</v>
      </c>
      <c r="F9" s="370" t="s">
        <v>157</v>
      </c>
      <c r="G9" s="370" t="s">
        <v>45</v>
      </c>
    </row>
    <row r="10" spans="1:8" x14ac:dyDescent="0.35">
      <c r="A10" s="370" t="s">
        <v>21</v>
      </c>
      <c r="B10" s="370" t="s">
        <v>22</v>
      </c>
      <c r="C10" s="370" t="s">
        <v>23</v>
      </c>
      <c r="D10" s="370" t="s">
        <v>24</v>
      </c>
      <c r="E10" s="370" t="s">
        <v>25</v>
      </c>
      <c r="F10" s="370" t="s">
        <v>26</v>
      </c>
      <c r="G10" s="370" t="s">
        <v>27</v>
      </c>
    </row>
    <row r="11" spans="1:8" ht="72" customHeight="1" x14ac:dyDescent="0.35">
      <c r="A11" s="265"/>
      <c r="B11" s="174" t="s">
        <v>639</v>
      </c>
      <c r="C11" s="59" t="s">
        <v>640</v>
      </c>
      <c r="D11" s="59" t="s">
        <v>649</v>
      </c>
      <c r="E11" s="59" t="s">
        <v>651</v>
      </c>
      <c r="F11" s="265" t="s">
        <v>688</v>
      </c>
      <c r="G11" s="265" t="s">
        <v>652</v>
      </c>
    </row>
    <row r="12" spans="1:8" ht="93" customHeight="1" x14ac:dyDescent="0.35">
      <c r="A12" s="265"/>
      <c r="B12" s="174" t="s">
        <v>646</v>
      </c>
      <c r="C12" s="59" t="s">
        <v>647</v>
      </c>
      <c r="D12" s="59" t="s">
        <v>650</v>
      </c>
      <c r="E12" s="59" t="s">
        <v>648</v>
      </c>
      <c r="F12" s="265" t="s">
        <v>688</v>
      </c>
      <c r="G12" s="265" t="s">
        <v>652</v>
      </c>
    </row>
    <row r="13" spans="1:8" x14ac:dyDescent="0.35">
      <c r="A13" s="548" t="s">
        <v>45</v>
      </c>
      <c r="B13" s="548"/>
    </row>
    <row r="14" spans="1:8" ht="91.5" customHeight="1" x14ac:dyDescent="0.35">
      <c r="A14" s="374" t="s">
        <v>673</v>
      </c>
      <c r="B14" s="374"/>
      <c r="C14" s="374"/>
      <c r="D14" s="374"/>
      <c r="E14" s="374"/>
      <c r="F14" s="374"/>
      <c r="G14" s="374"/>
      <c r="H14" s="374"/>
    </row>
    <row r="15" spans="1:8" x14ac:dyDescent="0.35">
      <c r="A15" s="236" t="s">
        <v>66</v>
      </c>
    </row>
    <row r="16" spans="1:8" x14ac:dyDescent="0.35">
      <c r="A16" s="236" t="s">
        <v>166</v>
      </c>
    </row>
    <row r="17" spans="1:1" x14ac:dyDescent="0.35">
      <c r="A17" s="236" t="s">
        <v>173</v>
      </c>
    </row>
    <row r="18" spans="1:1" x14ac:dyDescent="0.35">
      <c r="A18" s="236" t="s">
        <v>174</v>
      </c>
    </row>
    <row r="19" spans="1:1" x14ac:dyDescent="0.35">
      <c r="A19" s="56" t="s">
        <v>175</v>
      </c>
    </row>
    <row r="20" spans="1:1" x14ac:dyDescent="0.35">
      <c r="A20" s="56" t="s">
        <v>169</v>
      </c>
    </row>
    <row r="21" spans="1:1" x14ac:dyDescent="0.35">
      <c r="A21" s="56" t="s">
        <v>172</v>
      </c>
    </row>
  </sheetData>
  <mergeCells count="5">
    <mergeCell ref="A2:G2"/>
    <mergeCell ref="A3:G3"/>
    <mergeCell ref="A4:G4"/>
    <mergeCell ref="A13:B13"/>
    <mergeCell ref="A14:H14"/>
  </mergeCells>
  <pageMargins left="0.70866141732283472" right="0.70866141732283472" top="0.74803149606299213" bottom="0.74803149606299213" header="0.31496062992125984" footer="0.31496062992125984"/>
  <pageSetup paperSize="5" scale="83" fitToHeight="0" orientation="landscape" horizontalDpi="4294967293"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6"/>
  <sheetViews>
    <sheetView view="pageBreakPreview" topLeftCell="A24" zoomScale="110" zoomScaleNormal="80" zoomScaleSheetLayoutView="110" workbookViewId="0">
      <selection activeCell="A29" sqref="A29:H29"/>
    </sheetView>
  </sheetViews>
  <sheetFormatPr defaultColWidth="10.83203125" defaultRowHeight="15.5" x14ac:dyDescent="0.35"/>
  <cols>
    <col min="1" max="1" width="4.58203125" style="56" customWidth="1"/>
    <col min="2" max="2" width="37.08203125" style="56" customWidth="1"/>
    <col min="3" max="3" width="17" style="56" customWidth="1"/>
    <col min="4" max="4" width="17.33203125" style="56" customWidth="1"/>
    <col min="5" max="5" width="16.58203125" style="56" customWidth="1"/>
    <col min="6" max="6" width="17.9140625" style="56" customWidth="1"/>
    <col min="7" max="7" width="16.58203125" style="56" customWidth="1"/>
    <col min="8" max="8" width="31.75" style="56" customWidth="1"/>
    <col min="9" max="9" width="16.75" style="56" customWidth="1"/>
    <col min="10" max="10" width="21.5" style="56" customWidth="1"/>
    <col min="11" max="11" width="18.75" style="56" customWidth="1"/>
    <col min="12" max="16384" width="10.83203125" style="56"/>
  </cols>
  <sheetData>
    <row r="1" spans="1:11" x14ac:dyDescent="0.35">
      <c r="K1" s="96"/>
    </row>
    <row r="2" spans="1:11" x14ac:dyDescent="0.35">
      <c r="K2" s="96"/>
    </row>
    <row r="3" spans="1:11" x14ac:dyDescent="0.35">
      <c r="A3" s="483" t="s">
        <v>512</v>
      </c>
      <c r="B3" s="483"/>
      <c r="C3" s="483"/>
      <c r="D3" s="483"/>
      <c r="E3" s="483"/>
      <c r="F3" s="483"/>
      <c r="G3" s="483"/>
      <c r="H3" s="483"/>
      <c r="I3" s="483"/>
      <c r="J3" s="483"/>
      <c r="K3" s="483"/>
    </row>
    <row r="4" spans="1:11" x14ac:dyDescent="0.35">
      <c r="A4" s="541"/>
      <c r="B4" s="541"/>
      <c r="C4" s="541"/>
      <c r="D4" s="541"/>
      <c r="E4" s="541"/>
      <c r="F4" s="541"/>
      <c r="G4" s="541"/>
      <c r="H4" s="541"/>
      <c r="I4" s="541"/>
      <c r="J4" s="541"/>
      <c r="K4" s="541"/>
    </row>
    <row r="5" spans="1:11" x14ac:dyDescent="0.35">
      <c r="A5" s="214" t="s">
        <v>342</v>
      </c>
      <c r="C5" s="222" t="s">
        <v>521</v>
      </c>
    </row>
    <row r="6" spans="1:11" x14ac:dyDescent="0.35">
      <c r="A6" s="214" t="s">
        <v>343</v>
      </c>
      <c r="B6" s="215"/>
      <c r="C6" s="222" t="s">
        <v>687</v>
      </c>
      <c r="D6" s="222"/>
      <c r="E6" s="222"/>
    </row>
    <row r="7" spans="1:11" x14ac:dyDescent="0.35">
      <c r="A7" s="162" t="s">
        <v>101</v>
      </c>
      <c r="C7" s="222" t="s">
        <v>653</v>
      </c>
      <c r="D7" s="222"/>
      <c r="E7" s="222"/>
    </row>
    <row r="8" spans="1:11" x14ac:dyDescent="0.35">
      <c r="A8" s="268" t="s">
        <v>6</v>
      </c>
      <c r="B8" s="269"/>
      <c r="C8" s="222" t="s">
        <v>645</v>
      </c>
      <c r="D8" s="222"/>
      <c r="E8" s="222"/>
    </row>
    <row r="9" spans="1:11" ht="27" customHeight="1" x14ac:dyDescent="0.35">
      <c r="A9" s="477" t="s">
        <v>8</v>
      </c>
      <c r="B9" s="477" t="s">
        <v>47</v>
      </c>
      <c r="C9" s="477" t="s">
        <v>48</v>
      </c>
      <c r="D9" s="477" t="s">
        <v>397</v>
      </c>
      <c r="E9" s="477"/>
      <c r="F9" s="477"/>
      <c r="G9" s="477" t="s">
        <v>45</v>
      </c>
      <c r="H9" s="550" t="s">
        <v>391</v>
      </c>
      <c r="I9" s="542" t="s">
        <v>392</v>
      </c>
      <c r="J9" s="542" t="s">
        <v>393</v>
      </c>
      <c r="K9" s="550" t="s">
        <v>45</v>
      </c>
    </row>
    <row r="10" spans="1:11" ht="39" customHeight="1" x14ac:dyDescent="0.35">
      <c r="A10" s="477"/>
      <c r="B10" s="477"/>
      <c r="C10" s="477"/>
      <c r="D10" s="364" t="s">
        <v>68</v>
      </c>
      <c r="E10" s="364" t="s">
        <v>13</v>
      </c>
      <c r="F10" s="364" t="s">
        <v>15</v>
      </c>
      <c r="G10" s="477"/>
      <c r="H10" s="550"/>
      <c r="I10" s="542"/>
      <c r="J10" s="542"/>
      <c r="K10" s="550"/>
    </row>
    <row r="11" spans="1:11" x14ac:dyDescent="0.35">
      <c r="A11" s="170" t="s">
        <v>53</v>
      </c>
      <c r="B11" s="171" t="s">
        <v>326</v>
      </c>
      <c r="C11" s="227"/>
      <c r="D11" s="227"/>
      <c r="E11" s="227"/>
      <c r="F11" s="227"/>
      <c r="G11" s="271"/>
      <c r="H11" s="260"/>
      <c r="I11" s="260"/>
      <c r="J11" s="260"/>
      <c r="K11" s="260"/>
    </row>
    <row r="12" spans="1:11" x14ac:dyDescent="0.35">
      <c r="A12" s="65"/>
      <c r="B12" s="55"/>
      <c r="C12" s="261"/>
      <c r="D12" s="259"/>
      <c r="E12" s="259"/>
      <c r="F12" s="259"/>
      <c r="G12" s="259"/>
      <c r="H12" s="71"/>
      <c r="I12" s="71"/>
      <c r="J12" s="178"/>
      <c r="K12" s="62"/>
    </row>
    <row r="13" spans="1:11" x14ac:dyDescent="0.35">
      <c r="A13" s="65"/>
      <c r="B13" s="55"/>
      <c r="C13" s="71"/>
      <c r="D13" s="259"/>
      <c r="E13" s="259"/>
      <c r="F13" s="259"/>
      <c r="G13" s="259"/>
      <c r="H13" s="71"/>
      <c r="I13" s="71"/>
      <c r="J13" s="71"/>
      <c r="K13" s="71"/>
    </row>
    <row r="14" spans="1:11" x14ac:dyDescent="0.35">
      <c r="A14" s="65"/>
      <c r="B14" s="57"/>
      <c r="C14" s="227"/>
      <c r="D14" s="227"/>
      <c r="E14" s="227"/>
      <c r="F14" s="227"/>
      <c r="G14" s="221"/>
      <c r="H14" s="260"/>
      <c r="I14" s="234"/>
      <c r="J14" s="234"/>
      <c r="K14" s="260"/>
    </row>
    <row r="15" spans="1:11" x14ac:dyDescent="0.35">
      <c r="A15" s="170" t="s">
        <v>55</v>
      </c>
      <c r="B15" s="171" t="s">
        <v>462</v>
      </c>
      <c r="C15" s="227"/>
      <c r="D15" s="227"/>
      <c r="E15" s="227"/>
      <c r="F15" s="227"/>
      <c r="G15" s="227"/>
      <c r="H15" s="260"/>
      <c r="I15" s="234"/>
      <c r="J15" s="234"/>
      <c r="K15" s="260"/>
    </row>
    <row r="16" spans="1:11" ht="110.25" customHeight="1" x14ac:dyDescent="0.35">
      <c r="A16" s="65"/>
      <c r="B16" s="230" t="s">
        <v>540</v>
      </c>
      <c r="C16" s="296" t="s">
        <v>676</v>
      </c>
      <c r="D16" s="259" t="s">
        <v>689</v>
      </c>
      <c r="E16" s="62" t="s">
        <v>542</v>
      </c>
      <c r="F16" s="259" t="s">
        <v>716</v>
      </c>
      <c r="G16" s="259" t="s">
        <v>657</v>
      </c>
      <c r="H16" s="296" t="s">
        <v>667</v>
      </c>
      <c r="I16" s="77" t="s">
        <v>665</v>
      </c>
      <c r="J16" s="348" t="s">
        <v>688</v>
      </c>
      <c r="K16" s="161" t="s">
        <v>652</v>
      </c>
    </row>
    <row r="17" spans="1:11" hidden="1" x14ac:dyDescent="0.35">
      <c r="A17" s="138" t="s">
        <v>56</v>
      </c>
      <c r="B17" s="139" t="s">
        <v>324</v>
      </c>
      <c r="C17" s="187"/>
      <c r="D17" s="152"/>
      <c r="E17" s="152"/>
      <c r="F17" s="152"/>
      <c r="G17" s="272" t="s">
        <v>135</v>
      </c>
      <c r="H17" s="260"/>
      <c r="I17" s="234"/>
      <c r="J17" s="234"/>
      <c r="K17" s="260"/>
    </row>
    <row r="18" spans="1:11" ht="46.5" hidden="1" x14ac:dyDescent="0.35">
      <c r="A18" s="140">
        <v>1</v>
      </c>
      <c r="B18" s="141" t="s">
        <v>320</v>
      </c>
      <c r="C18" s="187"/>
      <c r="D18" s="152"/>
      <c r="E18" s="152"/>
      <c r="F18" s="152"/>
      <c r="G18" s="272" t="s">
        <v>135</v>
      </c>
      <c r="H18" s="260"/>
      <c r="I18" s="234"/>
      <c r="J18" s="234"/>
      <c r="K18" s="260"/>
    </row>
    <row r="19" spans="1:11" hidden="1" x14ac:dyDescent="0.35">
      <c r="A19" s="140"/>
      <c r="B19" s="141"/>
      <c r="C19" s="187"/>
      <c r="D19" s="152"/>
      <c r="E19" s="152"/>
      <c r="F19" s="152"/>
      <c r="G19" s="152"/>
      <c r="H19" s="260"/>
      <c r="I19" s="234"/>
      <c r="J19" s="234"/>
      <c r="K19" s="260"/>
    </row>
    <row r="20" spans="1:11" hidden="1" x14ac:dyDescent="0.35">
      <c r="A20" s="138" t="s">
        <v>57</v>
      </c>
      <c r="B20" s="139" t="s">
        <v>325</v>
      </c>
      <c r="C20" s="187"/>
      <c r="D20" s="152"/>
      <c r="E20" s="152"/>
      <c r="F20" s="152"/>
      <c r="G20" s="152"/>
      <c r="H20" s="260"/>
      <c r="I20" s="234"/>
      <c r="J20" s="234"/>
      <c r="K20" s="260"/>
    </row>
    <row r="21" spans="1:11" ht="31" hidden="1" x14ac:dyDescent="0.35">
      <c r="A21" s="140" t="s">
        <v>327</v>
      </c>
      <c r="B21" s="143" t="s">
        <v>328</v>
      </c>
      <c r="C21" s="187"/>
      <c r="D21" s="152"/>
      <c r="E21" s="152"/>
      <c r="F21" s="152"/>
      <c r="G21" s="272" t="s">
        <v>135</v>
      </c>
      <c r="H21" s="260"/>
      <c r="I21" s="234"/>
      <c r="J21" s="234"/>
      <c r="K21" s="260"/>
    </row>
    <row r="22" spans="1:11" hidden="1" x14ac:dyDescent="0.35">
      <c r="A22" s="172"/>
      <c r="B22" s="143"/>
      <c r="C22" s="187"/>
      <c r="D22" s="152"/>
      <c r="E22" s="152"/>
      <c r="F22" s="152"/>
      <c r="G22" s="272" t="s">
        <v>135</v>
      </c>
      <c r="H22" s="260"/>
      <c r="I22" s="234"/>
      <c r="J22" s="234"/>
      <c r="K22" s="260"/>
    </row>
    <row r="23" spans="1:11" hidden="1" x14ac:dyDescent="0.35">
      <c r="A23" s="140">
        <v>2</v>
      </c>
      <c r="B23" s="143" t="s">
        <v>250</v>
      </c>
      <c r="C23" s="187"/>
      <c r="D23" s="152"/>
      <c r="E23" s="152"/>
      <c r="F23" s="152"/>
      <c r="G23" s="272"/>
      <c r="H23" s="260"/>
      <c r="I23" s="234"/>
      <c r="J23" s="234"/>
      <c r="K23" s="260"/>
    </row>
    <row r="24" spans="1:11" x14ac:dyDescent="0.35">
      <c r="A24" s="170" t="s">
        <v>56</v>
      </c>
      <c r="B24" s="171" t="s">
        <v>463</v>
      </c>
      <c r="C24" s="265"/>
      <c r="D24" s="227"/>
      <c r="E24" s="227"/>
      <c r="F24" s="227"/>
      <c r="G24" s="273"/>
      <c r="H24" s="260"/>
      <c r="I24" s="234"/>
      <c r="J24" s="234"/>
      <c r="K24" s="260"/>
    </row>
    <row r="25" spans="1:11" ht="99.75" customHeight="1" x14ac:dyDescent="0.35">
      <c r="A25" s="65"/>
      <c r="B25" s="72" t="s">
        <v>714</v>
      </c>
      <c r="C25" s="296" t="s">
        <v>677</v>
      </c>
      <c r="D25" s="259" t="s">
        <v>689</v>
      </c>
      <c r="E25" s="62" t="s">
        <v>552</v>
      </c>
      <c r="F25" s="259" t="s">
        <v>654</v>
      </c>
      <c r="G25" s="259" t="s">
        <v>657</v>
      </c>
      <c r="H25" s="296" t="s">
        <v>667</v>
      </c>
      <c r="I25" s="71" t="s">
        <v>666</v>
      </c>
      <c r="J25" s="348" t="s">
        <v>688</v>
      </c>
      <c r="K25" s="161" t="s">
        <v>652</v>
      </c>
    </row>
    <row r="26" spans="1:11" ht="147.75" customHeight="1" x14ac:dyDescent="0.35">
      <c r="A26" s="65"/>
      <c r="B26" s="72" t="s">
        <v>547</v>
      </c>
      <c r="C26" s="296" t="s">
        <v>678</v>
      </c>
      <c r="D26" s="259" t="s">
        <v>689</v>
      </c>
      <c r="E26" s="62" t="s">
        <v>560</v>
      </c>
      <c r="F26" s="259" t="s">
        <v>655</v>
      </c>
      <c r="G26" s="259" t="s">
        <v>657</v>
      </c>
      <c r="H26" s="296" t="s">
        <v>668</v>
      </c>
      <c r="I26" s="62" t="s">
        <v>717</v>
      </c>
      <c r="J26" s="348" t="s">
        <v>688</v>
      </c>
      <c r="K26" s="161" t="s">
        <v>652</v>
      </c>
    </row>
    <row r="27" spans="1:11" ht="120" customHeight="1" x14ac:dyDescent="0.35">
      <c r="A27" s="65"/>
      <c r="B27" s="72" t="s">
        <v>715</v>
      </c>
      <c r="C27" s="296" t="s">
        <v>681</v>
      </c>
      <c r="D27" s="259" t="s">
        <v>689</v>
      </c>
      <c r="E27" s="62" t="s">
        <v>552</v>
      </c>
      <c r="F27" s="71" t="s">
        <v>656</v>
      </c>
      <c r="G27" s="259" t="s">
        <v>657</v>
      </c>
      <c r="H27" s="296" t="s">
        <v>669</v>
      </c>
      <c r="I27" s="62" t="s">
        <v>718</v>
      </c>
      <c r="J27" s="348" t="s">
        <v>688</v>
      </c>
      <c r="K27" s="161" t="s">
        <v>652</v>
      </c>
    </row>
    <row r="28" spans="1:11" x14ac:dyDescent="0.35">
      <c r="A28" s="548" t="s">
        <v>45</v>
      </c>
      <c r="B28" s="548"/>
      <c r="G28" s="274"/>
    </row>
    <row r="29" spans="1:11" ht="88" customHeight="1" x14ac:dyDescent="0.35">
      <c r="A29" s="374" t="s">
        <v>673</v>
      </c>
      <c r="B29" s="374"/>
      <c r="C29" s="374"/>
      <c r="D29" s="374"/>
      <c r="E29" s="374"/>
      <c r="F29" s="374"/>
      <c r="G29" s="374"/>
      <c r="H29" s="374"/>
    </row>
    <row r="30" spans="1:11" x14ac:dyDescent="0.35">
      <c r="A30" s="236" t="s">
        <v>66</v>
      </c>
      <c r="G30" s="275"/>
    </row>
    <row r="31" spans="1:11" x14ac:dyDescent="0.35">
      <c r="A31" s="236" t="s">
        <v>163</v>
      </c>
      <c r="G31" s="274"/>
    </row>
    <row r="32" spans="1:11" x14ac:dyDescent="0.35">
      <c r="A32" s="236" t="s">
        <v>62</v>
      </c>
      <c r="G32" s="274"/>
    </row>
    <row r="33" spans="1:7" x14ac:dyDescent="0.35">
      <c r="A33" s="236" t="s">
        <v>164</v>
      </c>
      <c r="G33" s="275"/>
    </row>
    <row r="34" spans="1:7" x14ac:dyDescent="0.35">
      <c r="A34" s="56" t="s">
        <v>376</v>
      </c>
      <c r="G34" s="275"/>
    </row>
    <row r="35" spans="1:7" x14ac:dyDescent="0.35">
      <c r="A35" s="236" t="s">
        <v>374</v>
      </c>
      <c r="G35" s="275"/>
    </row>
    <row r="36" spans="1:7" x14ac:dyDescent="0.35">
      <c r="A36" s="56" t="s">
        <v>375</v>
      </c>
      <c r="G36" s="274"/>
    </row>
  </sheetData>
  <mergeCells count="13">
    <mergeCell ref="A29:H29"/>
    <mergeCell ref="A28:B28"/>
    <mergeCell ref="G9:G10"/>
    <mergeCell ref="A9:A10"/>
    <mergeCell ref="B9:B10"/>
    <mergeCell ref="C9:C10"/>
    <mergeCell ref="D9:F9"/>
    <mergeCell ref="H9:H10"/>
    <mergeCell ref="I9:I10"/>
    <mergeCell ref="J9:J10"/>
    <mergeCell ref="K9:K10"/>
    <mergeCell ref="A3:K3"/>
    <mergeCell ref="A4:K4"/>
  </mergeCells>
  <pageMargins left="0.7" right="0.7" top="0.75" bottom="0.75" header="0.3" footer="0.3"/>
  <pageSetup paperSize="5" scale="69"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9"/>
  <sheetViews>
    <sheetView view="pageBreakPreview" topLeftCell="E14" zoomScale="99" zoomScaleNormal="70" zoomScaleSheetLayoutView="99" workbookViewId="0">
      <selection activeCell="D13" sqref="D13"/>
    </sheetView>
  </sheetViews>
  <sheetFormatPr defaultColWidth="10.83203125" defaultRowHeight="15.5" x14ac:dyDescent="0.35"/>
  <cols>
    <col min="1" max="1" width="5.5" customWidth="1"/>
    <col min="2" max="2" width="23.25" customWidth="1"/>
    <col min="3" max="3" width="10.5" style="25" customWidth="1"/>
    <col min="4" max="4" width="38.25" customWidth="1"/>
    <col min="5" max="5" width="10.08203125" customWidth="1"/>
    <col min="6" max="6" width="39.08203125" customWidth="1"/>
    <col min="7" max="7" width="10.75" customWidth="1"/>
    <col min="8" max="8" width="39.08203125" customWidth="1"/>
    <col min="10" max="10" width="39.25" customWidth="1"/>
    <col min="11" max="11" width="11.33203125" customWidth="1"/>
  </cols>
  <sheetData>
    <row r="1" spans="1:8" x14ac:dyDescent="0.35">
      <c r="H1" s="97" t="s">
        <v>449</v>
      </c>
    </row>
    <row r="2" spans="1:8" ht="16.5" customHeight="1" x14ac:dyDescent="0.35">
      <c r="H2" s="97" t="s">
        <v>341</v>
      </c>
    </row>
    <row r="3" spans="1:8" x14ac:dyDescent="0.35">
      <c r="A3" s="392"/>
      <c r="B3" s="392"/>
      <c r="C3" s="392"/>
      <c r="D3" s="392"/>
      <c r="E3" s="392"/>
      <c r="F3" s="392"/>
      <c r="G3" s="392"/>
      <c r="H3" s="392"/>
    </row>
    <row r="4" spans="1:8" ht="25.5" customHeight="1" x14ac:dyDescent="0.35">
      <c r="A4" s="393" t="s">
        <v>176</v>
      </c>
      <c r="B4" s="393"/>
      <c r="C4" s="393"/>
      <c r="D4" s="393"/>
      <c r="E4" s="393"/>
      <c r="F4" s="393"/>
      <c r="G4" s="393"/>
      <c r="H4" s="393"/>
    </row>
    <row r="5" spans="1:8" x14ac:dyDescent="0.35">
      <c r="A5" s="392"/>
      <c r="B5" s="392"/>
      <c r="C5" s="392"/>
      <c r="D5" s="392"/>
      <c r="E5" s="392"/>
      <c r="F5" s="392"/>
      <c r="G5" s="392"/>
      <c r="H5" s="392"/>
    </row>
    <row r="6" spans="1:8" ht="16" thickBot="1" x14ac:dyDescent="0.4">
      <c r="A6" s="307"/>
      <c r="B6" s="307"/>
      <c r="C6" s="24"/>
    </row>
    <row r="7" spans="1:8" x14ac:dyDescent="0.35">
      <c r="A7" s="408" t="s">
        <v>613</v>
      </c>
      <c r="B7" s="409"/>
      <c r="C7" s="409" t="str">
        <f>'[1]Form 1.b Simpulan CEE Dokumen'!C7</f>
        <v>: BPBD</v>
      </c>
      <c r="D7" s="409"/>
      <c r="E7" s="409"/>
      <c r="F7" s="409"/>
      <c r="G7" s="409"/>
      <c r="H7" s="410"/>
    </row>
    <row r="8" spans="1:8" ht="16" thickBot="1" x14ac:dyDescent="0.4">
      <c r="A8" s="405" t="s">
        <v>371</v>
      </c>
      <c r="B8" s="406"/>
      <c r="C8" s="406" t="s">
        <v>672</v>
      </c>
      <c r="D8" s="406"/>
      <c r="E8" s="406"/>
      <c r="F8" s="406"/>
      <c r="G8" s="406"/>
      <c r="H8" s="407"/>
    </row>
    <row r="9" spans="1:8" ht="17.25" customHeight="1" thickBot="1" x14ac:dyDescent="0.4">
      <c r="A9" s="403" t="s">
        <v>146</v>
      </c>
      <c r="B9" s="404" t="s">
        <v>147</v>
      </c>
      <c r="C9" s="404" t="s">
        <v>427</v>
      </c>
      <c r="D9" s="404"/>
      <c r="E9" s="404" t="s">
        <v>426</v>
      </c>
      <c r="F9" s="404"/>
      <c r="G9" s="404" t="s">
        <v>152</v>
      </c>
      <c r="H9" s="404" t="s">
        <v>148</v>
      </c>
    </row>
    <row r="10" spans="1:8" s="23" customFormat="1" ht="16" thickBot="1" x14ac:dyDescent="0.4">
      <c r="A10" s="403"/>
      <c r="B10" s="404"/>
      <c r="C10" s="360" t="s">
        <v>149</v>
      </c>
      <c r="D10" s="360" t="s">
        <v>150</v>
      </c>
      <c r="E10" s="360" t="s">
        <v>149</v>
      </c>
      <c r="F10" s="360" t="s">
        <v>150</v>
      </c>
      <c r="G10" s="404"/>
      <c r="H10" s="404"/>
    </row>
    <row r="11" spans="1:8" s="23" customFormat="1" ht="16" thickBot="1" x14ac:dyDescent="0.4">
      <c r="A11" s="360" t="s">
        <v>151</v>
      </c>
      <c r="B11" s="360" t="s">
        <v>22</v>
      </c>
      <c r="C11" s="360" t="s">
        <v>23</v>
      </c>
      <c r="D11" s="360" t="s">
        <v>24</v>
      </c>
      <c r="E11" s="360" t="s">
        <v>25</v>
      </c>
      <c r="F11" s="360" t="s">
        <v>26</v>
      </c>
      <c r="G11" s="360" t="s">
        <v>27</v>
      </c>
      <c r="H11" s="360" t="s">
        <v>28</v>
      </c>
    </row>
    <row r="12" spans="1:8" s="23" customFormat="1" ht="31.5" thickBot="1" x14ac:dyDescent="0.4">
      <c r="A12" s="309">
        <v>1</v>
      </c>
      <c r="B12" s="310" t="s">
        <v>614</v>
      </c>
      <c r="C12" s="308" t="s">
        <v>615</v>
      </c>
      <c r="D12" s="338" t="s">
        <v>135</v>
      </c>
      <c r="E12" s="308" t="s">
        <v>615</v>
      </c>
      <c r="F12" s="338" t="s">
        <v>135</v>
      </c>
      <c r="G12" s="308" t="s">
        <v>615</v>
      </c>
      <c r="H12" s="338" t="s">
        <v>135</v>
      </c>
    </row>
    <row r="13" spans="1:8" s="23" customFormat="1" ht="140" thickBot="1" x14ac:dyDescent="0.4">
      <c r="A13" s="309">
        <v>2</v>
      </c>
      <c r="B13" s="310" t="s">
        <v>616</v>
      </c>
      <c r="C13" s="308" t="s">
        <v>615</v>
      </c>
      <c r="D13" s="338" t="s">
        <v>135</v>
      </c>
      <c r="E13" s="308" t="s">
        <v>617</v>
      </c>
      <c r="F13" s="338" t="s">
        <v>618</v>
      </c>
      <c r="G13" s="308" t="s">
        <v>617</v>
      </c>
      <c r="H13" s="338" t="s">
        <v>618</v>
      </c>
    </row>
    <row r="14" spans="1:8" s="23" customFormat="1" ht="31.5" thickBot="1" x14ac:dyDescent="0.4">
      <c r="A14" s="309">
        <v>3</v>
      </c>
      <c r="B14" s="310" t="s">
        <v>619</v>
      </c>
      <c r="C14" s="308" t="s">
        <v>615</v>
      </c>
      <c r="D14" s="338" t="s">
        <v>135</v>
      </c>
      <c r="E14" s="308" t="s">
        <v>615</v>
      </c>
      <c r="F14" s="338" t="s">
        <v>135</v>
      </c>
      <c r="G14" s="308" t="s">
        <v>615</v>
      </c>
      <c r="H14" s="338" t="s">
        <v>135</v>
      </c>
    </row>
    <row r="15" spans="1:8" s="23" customFormat="1" ht="47" thickBot="1" x14ac:dyDescent="0.4">
      <c r="A15" s="309">
        <v>4</v>
      </c>
      <c r="B15" s="310" t="s">
        <v>620</v>
      </c>
      <c r="C15" s="308" t="s">
        <v>615</v>
      </c>
      <c r="D15" s="338" t="s">
        <v>135</v>
      </c>
      <c r="E15" s="308" t="s">
        <v>615</v>
      </c>
      <c r="F15" s="338" t="s">
        <v>135</v>
      </c>
      <c r="G15" s="308" t="s">
        <v>615</v>
      </c>
      <c r="H15" s="338" t="s">
        <v>135</v>
      </c>
    </row>
    <row r="16" spans="1:8" s="23" customFormat="1" ht="31.5" thickBot="1" x14ac:dyDescent="0.4">
      <c r="A16" s="309">
        <v>5</v>
      </c>
      <c r="B16" s="310" t="s">
        <v>621</v>
      </c>
      <c r="C16" s="308" t="s">
        <v>615</v>
      </c>
      <c r="D16" s="338" t="s">
        <v>135</v>
      </c>
      <c r="E16" s="308" t="s">
        <v>615</v>
      </c>
      <c r="F16" s="338" t="s">
        <v>135</v>
      </c>
      <c r="G16" s="308" t="s">
        <v>615</v>
      </c>
      <c r="H16" s="338" t="s">
        <v>135</v>
      </c>
    </row>
    <row r="17" spans="1:10" s="23" customFormat="1" ht="62.5" thickBot="1" x14ac:dyDescent="0.4">
      <c r="A17" s="309">
        <v>6</v>
      </c>
      <c r="B17" s="310" t="s">
        <v>622</v>
      </c>
      <c r="C17" s="308" t="s">
        <v>615</v>
      </c>
      <c r="D17" s="338" t="s">
        <v>135</v>
      </c>
      <c r="E17" s="308" t="s">
        <v>617</v>
      </c>
      <c r="F17" s="338" t="s">
        <v>623</v>
      </c>
      <c r="G17" s="308" t="s">
        <v>617</v>
      </c>
      <c r="H17" s="338" t="s">
        <v>623</v>
      </c>
    </row>
    <row r="18" spans="1:10" s="23" customFormat="1" ht="47" thickBot="1" x14ac:dyDescent="0.4">
      <c r="A18" s="309">
        <v>7</v>
      </c>
      <c r="B18" s="310" t="s">
        <v>624</v>
      </c>
      <c r="C18" s="308" t="s">
        <v>615</v>
      </c>
      <c r="D18" s="338" t="s">
        <v>135</v>
      </c>
      <c r="E18" s="308" t="s">
        <v>615</v>
      </c>
      <c r="F18" s="338" t="s">
        <v>135</v>
      </c>
      <c r="G18" s="308" t="s">
        <v>615</v>
      </c>
      <c r="H18" s="338" t="s">
        <v>135</v>
      </c>
    </row>
    <row r="19" spans="1:10" s="23" customFormat="1" ht="47" thickBot="1" x14ac:dyDescent="0.4">
      <c r="A19" s="309">
        <v>8</v>
      </c>
      <c r="B19" s="310" t="s">
        <v>625</v>
      </c>
      <c r="C19" s="308" t="s">
        <v>615</v>
      </c>
      <c r="D19" s="168" t="s">
        <v>135</v>
      </c>
      <c r="E19" s="308" t="s">
        <v>615</v>
      </c>
      <c r="F19" s="168" t="s">
        <v>135</v>
      </c>
      <c r="G19" s="308" t="s">
        <v>615</v>
      </c>
      <c r="H19" s="168" t="s">
        <v>135</v>
      </c>
    </row>
    <row r="20" spans="1:10" x14ac:dyDescent="0.35">
      <c r="A20" s="26"/>
      <c r="B20" s="337"/>
    </row>
    <row r="21" spans="1:10" ht="115" customHeight="1" x14ac:dyDescent="0.35">
      <c r="A21" s="34" t="s">
        <v>58</v>
      </c>
      <c r="B21" s="337"/>
      <c r="E21" s="374" t="s">
        <v>673</v>
      </c>
      <c r="F21" s="374"/>
      <c r="G21" s="374"/>
      <c r="H21" s="374"/>
      <c r="I21" s="374"/>
      <c r="J21" s="353"/>
    </row>
    <row r="22" spans="1:10" ht="16.5" customHeight="1" x14ac:dyDescent="0.35">
      <c r="A22" s="34" t="s">
        <v>32</v>
      </c>
      <c r="B22" s="28"/>
      <c r="C22" s="28"/>
    </row>
    <row r="23" spans="1:10" ht="16.5" customHeight="1" x14ac:dyDescent="0.35">
      <c r="A23" s="34" t="s">
        <v>153</v>
      </c>
      <c r="B23" s="28"/>
      <c r="C23" s="28"/>
    </row>
    <row r="24" spans="1:10" ht="18.75" customHeight="1" x14ac:dyDescent="0.35">
      <c r="A24" s="34" t="s">
        <v>428</v>
      </c>
      <c r="B24" s="33"/>
      <c r="C24" s="33"/>
    </row>
    <row r="25" spans="1:10" x14ac:dyDescent="0.35">
      <c r="A25" s="34" t="s">
        <v>429</v>
      </c>
    </row>
    <row r="26" spans="1:10" ht="16.5" customHeight="1" x14ac:dyDescent="0.35">
      <c r="A26" s="34" t="s">
        <v>154</v>
      </c>
      <c r="C26"/>
    </row>
    <row r="27" spans="1:10" x14ac:dyDescent="0.35">
      <c r="A27" s="34" t="s">
        <v>155</v>
      </c>
      <c r="C27"/>
    </row>
    <row r="28" spans="1:10" ht="33" customHeight="1" x14ac:dyDescent="0.35">
      <c r="A28" s="402" t="s">
        <v>456</v>
      </c>
      <c r="B28" s="402"/>
      <c r="C28" s="402"/>
      <c r="D28" s="402"/>
      <c r="E28" s="402"/>
      <c r="F28" s="402"/>
      <c r="G28" s="402"/>
      <c r="H28" s="402"/>
    </row>
    <row r="29" spans="1:10" ht="19.5" customHeight="1" x14ac:dyDescent="0.35">
      <c r="A29" s="35" t="s">
        <v>156</v>
      </c>
      <c r="C29"/>
    </row>
    <row r="30" spans="1:10" ht="157.5" customHeight="1" x14ac:dyDescent="0.35">
      <c r="C30"/>
    </row>
    <row r="31" spans="1:10" x14ac:dyDescent="0.35">
      <c r="C31"/>
    </row>
    <row r="32" spans="1:10" ht="114.75" customHeight="1" x14ac:dyDescent="0.35">
      <c r="C32"/>
    </row>
    <row r="33" spans="3:3" ht="27" customHeight="1" x14ac:dyDescent="0.35">
      <c r="C33"/>
    </row>
    <row r="34" spans="3:3" ht="122.25" customHeight="1" x14ac:dyDescent="0.35">
      <c r="C34"/>
    </row>
    <row r="35" spans="3:3" x14ac:dyDescent="0.35">
      <c r="C35"/>
    </row>
    <row r="36" spans="3:3" x14ac:dyDescent="0.35">
      <c r="C36"/>
    </row>
    <row r="37" spans="3:3" x14ac:dyDescent="0.35">
      <c r="C37"/>
    </row>
    <row r="38" spans="3:3" x14ac:dyDescent="0.35">
      <c r="C38"/>
    </row>
    <row r="39" spans="3:3" x14ac:dyDescent="0.35">
      <c r="C39"/>
    </row>
  </sheetData>
  <mergeCells count="15">
    <mergeCell ref="A8:B8"/>
    <mergeCell ref="C8:H8"/>
    <mergeCell ref="A3:H3"/>
    <mergeCell ref="A4:H4"/>
    <mergeCell ref="A5:H5"/>
    <mergeCell ref="A7:B7"/>
    <mergeCell ref="C7:H7"/>
    <mergeCell ref="A28:H28"/>
    <mergeCell ref="A9:A10"/>
    <mergeCell ref="B9:B10"/>
    <mergeCell ref="C9:D9"/>
    <mergeCell ref="E9:F9"/>
    <mergeCell ref="G9:G10"/>
    <mergeCell ref="H9:H10"/>
    <mergeCell ref="E21:I21"/>
  </mergeCells>
  <pageMargins left="0.70866141732283505" right="0.70866141732283505" top="0.74803149606299202" bottom="0.74803149606299202" header="0.31496062992126" footer="0.31496062992126"/>
  <pageSetup paperSize="5" scale="80" fitToHeight="0"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8"/>
  <sheetViews>
    <sheetView view="pageBreakPreview" topLeftCell="A15" zoomScale="110" zoomScaleNormal="80" zoomScaleSheetLayoutView="110" zoomScalePageLayoutView="130" workbookViewId="0">
      <selection activeCell="A15" sqref="A15"/>
    </sheetView>
  </sheetViews>
  <sheetFormatPr defaultColWidth="11" defaultRowHeight="15.5" x14ac:dyDescent="0.35"/>
  <cols>
    <col min="1" max="1" width="23.75" style="36" customWidth="1"/>
    <col min="2" max="3" width="3.83203125" style="36" customWidth="1"/>
    <col min="4" max="4" width="24.58203125" style="36" customWidth="1"/>
    <col min="5" max="5" width="28.08203125" style="36" customWidth="1"/>
    <col min="6" max="6" width="11" style="36" customWidth="1"/>
    <col min="7" max="7" width="16.75" style="36" customWidth="1"/>
    <col min="15" max="16384" width="11" style="36"/>
  </cols>
  <sheetData>
    <row r="1" spans="1:14" x14ac:dyDescent="0.35">
      <c r="A1" s="84"/>
      <c r="B1" s="84"/>
      <c r="C1" s="84"/>
      <c r="D1" s="84"/>
      <c r="E1" s="85"/>
      <c r="F1" s="96" t="s">
        <v>449</v>
      </c>
    </row>
    <row r="2" spans="1:14" x14ac:dyDescent="0.35">
      <c r="A2" s="84"/>
      <c r="B2" s="84"/>
      <c r="C2" s="84"/>
      <c r="D2" s="84"/>
      <c r="E2" s="85"/>
      <c r="F2" s="96" t="s">
        <v>387</v>
      </c>
    </row>
    <row r="3" spans="1:14" x14ac:dyDescent="0.35">
      <c r="A3" s="411" t="s">
        <v>0</v>
      </c>
      <c r="B3" s="411"/>
      <c r="C3" s="411"/>
      <c r="D3" s="411"/>
      <c r="E3" s="411"/>
      <c r="F3" s="86"/>
      <c r="H3" s="36"/>
      <c r="I3" s="36"/>
      <c r="J3" s="36"/>
      <c r="K3" s="36"/>
      <c r="L3" s="36"/>
      <c r="M3" s="36"/>
      <c r="N3" s="36"/>
    </row>
    <row r="4" spans="1:14" x14ac:dyDescent="0.35">
      <c r="A4" s="412" t="s">
        <v>329</v>
      </c>
      <c r="B4" s="412"/>
      <c r="C4" s="412"/>
      <c r="D4" s="412"/>
      <c r="E4" s="412"/>
      <c r="F4" s="84"/>
      <c r="H4" s="36"/>
      <c r="I4" s="36"/>
      <c r="J4" s="36"/>
      <c r="K4" s="36"/>
      <c r="L4" s="36"/>
      <c r="M4" s="36"/>
      <c r="N4" s="36"/>
    </row>
    <row r="5" spans="1:14" x14ac:dyDescent="0.35">
      <c r="A5" s="87"/>
      <c r="B5" s="84"/>
      <c r="C5" s="84"/>
      <c r="D5" s="84"/>
      <c r="E5" s="84"/>
      <c r="F5" s="84"/>
      <c r="H5" s="36"/>
      <c r="I5" s="36"/>
      <c r="J5" s="36"/>
      <c r="K5" s="36"/>
      <c r="L5" s="36"/>
      <c r="M5" s="36"/>
      <c r="N5" s="36"/>
    </row>
    <row r="6" spans="1:14" x14ac:dyDescent="0.35">
      <c r="A6" s="88" t="s">
        <v>132</v>
      </c>
      <c r="B6" s="89" t="s">
        <v>518</v>
      </c>
      <c r="C6" s="89"/>
      <c r="D6" s="90"/>
      <c r="E6" s="90"/>
      <c r="F6" s="91"/>
      <c r="H6" s="36"/>
      <c r="I6" s="36"/>
      <c r="J6" s="36"/>
      <c r="K6" s="36"/>
      <c r="L6" s="36"/>
      <c r="M6" s="36"/>
      <c r="N6" s="36"/>
    </row>
    <row r="7" spans="1:14" x14ac:dyDescent="0.35">
      <c r="A7" s="92" t="s">
        <v>131</v>
      </c>
      <c r="B7" s="82" t="s">
        <v>672</v>
      </c>
      <c r="C7" s="82"/>
      <c r="D7" s="93"/>
      <c r="E7" s="93"/>
      <c r="F7" s="94"/>
      <c r="H7" s="36"/>
      <c r="I7" s="36"/>
      <c r="J7" s="36"/>
      <c r="K7" s="36"/>
      <c r="L7" s="36"/>
      <c r="M7" s="36"/>
      <c r="N7" s="36"/>
    </row>
    <row r="8" spans="1:14" x14ac:dyDescent="0.35">
      <c r="A8" s="92" t="s">
        <v>134</v>
      </c>
      <c r="B8" s="82" t="s">
        <v>519</v>
      </c>
      <c r="C8" s="82"/>
      <c r="D8" s="93"/>
      <c r="E8" s="93"/>
      <c r="F8" s="94"/>
      <c r="H8" s="36"/>
      <c r="I8" s="36"/>
      <c r="J8" s="36"/>
      <c r="K8" s="36"/>
      <c r="L8" s="36"/>
      <c r="M8" s="36"/>
      <c r="N8" s="36"/>
    </row>
    <row r="9" spans="1:14" ht="15" customHeight="1" x14ac:dyDescent="0.35">
      <c r="A9" s="38" t="s">
        <v>5</v>
      </c>
      <c r="B9" s="421" t="s">
        <v>520</v>
      </c>
      <c r="C9" s="421"/>
      <c r="D9" s="421"/>
      <c r="E9" s="421"/>
      <c r="F9" s="421"/>
      <c r="H9" s="36"/>
      <c r="I9" s="36"/>
      <c r="J9" s="36"/>
      <c r="K9" s="36"/>
      <c r="L9" s="36"/>
      <c r="M9" s="36"/>
      <c r="N9" s="36"/>
    </row>
    <row r="10" spans="1:14" ht="146.5" customHeight="1" x14ac:dyDescent="0.35">
      <c r="A10" s="38" t="s">
        <v>179</v>
      </c>
      <c r="B10" s="421" t="s">
        <v>530</v>
      </c>
      <c r="C10" s="421"/>
      <c r="D10" s="421"/>
      <c r="E10" s="421"/>
      <c r="F10" s="421"/>
      <c r="H10" s="36"/>
      <c r="I10" s="36"/>
      <c r="J10" s="36"/>
      <c r="K10" s="36"/>
      <c r="L10" s="36"/>
      <c r="M10" s="36"/>
      <c r="N10" s="36"/>
    </row>
    <row r="11" spans="1:14" ht="55" customHeight="1" x14ac:dyDescent="0.35">
      <c r="A11" s="39" t="s">
        <v>182</v>
      </c>
      <c r="B11" s="415" t="s">
        <v>531</v>
      </c>
      <c r="C11" s="415"/>
      <c r="D11" s="415"/>
      <c r="E11" s="415"/>
      <c r="F11" s="415"/>
      <c r="H11" s="36"/>
      <c r="I11" s="36"/>
      <c r="J11" s="36"/>
      <c r="K11" s="36"/>
      <c r="L11" s="36"/>
      <c r="M11" s="36"/>
      <c r="N11" s="36"/>
    </row>
    <row r="12" spans="1:14" ht="15" customHeight="1" x14ac:dyDescent="0.35">
      <c r="A12" s="413" t="s">
        <v>178</v>
      </c>
      <c r="B12" s="422" t="s">
        <v>708</v>
      </c>
      <c r="C12" s="423"/>
      <c r="D12" s="423"/>
      <c r="E12" s="423"/>
      <c r="F12" s="424"/>
      <c r="H12" s="36"/>
      <c r="I12" s="36"/>
      <c r="J12" s="36"/>
      <c r="K12" s="36"/>
      <c r="L12" s="36"/>
      <c r="M12" s="36"/>
      <c r="N12" s="36"/>
    </row>
    <row r="13" spans="1:14" ht="3.5" customHeight="1" x14ac:dyDescent="0.35">
      <c r="A13" s="414"/>
      <c r="B13" s="422"/>
      <c r="C13" s="423"/>
      <c r="D13" s="423"/>
      <c r="E13" s="423"/>
      <c r="F13" s="424"/>
      <c r="H13" s="36"/>
      <c r="I13" s="36"/>
      <c r="J13" s="36"/>
      <c r="K13" s="36"/>
      <c r="L13" s="36"/>
      <c r="M13" s="36"/>
      <c r="N13" s="36"/>
    </row>
    <row r="14" spans="1:14" ht="258" customHeight="1" x14ac:dyDescent="0.35">
      <c r="A14" s="38" t="s">
        <v>180</v>
      </c>
      <c r="B14" s="421" t="s">
        <v>709</v>
      </c>
      <c r="C14" s="421"/>
      <c r="D14" s="421"/>
      <c r="E14" s="421"/>
      <c r="F14" s="421"/>
      <c r="H14" s="36"/>
      <c r="I14" s="36"/>
      <c r="J14" s="36"/>
      <c r="K14" s="36"/>
      <c r="L14" s="36"/>
      <c r="M14" s="36"/>
      <c r="N14" s="36"/>
    </row>
    <row r="15" spans="1:14" ht="302.25" customHeight="1" x14ac:dyDescent="0.35">
      <c r="A15" s="38" t="s">
        <v>7</v>
      </c>
      <c r="B15" s="416" t="s">
        <v>532</v>
      </c>
      <c r="C15" s="417"/>
      <c r="D15" s="417"/>
      <c r="E15" s="417"/>
      <c r="F15" s="418"/>
      <c r="H15" s="36"/>
      <c r="I15" s="36"/>
      <c r="J15" s="36"/>
      <c r="K15" s="36"/>
      <c r="L15" s="36"/>
      <c r="M15" s="36"/>
      <c r="N15" s="36"/>
    </row>
    <row r="16" spans="1:14" ht="100" customHeight="1" x14ac:dyDescent="0.35">
      <c r="A16" s="38" t="s">
        <v>181</v>
      </c>
      <c r="B16" s="421" t="s">
        <v>533</v>
      </c>
      <c r="C16" s="421"/>
      <c r="D16" s="421"/>
      <c r="E16" s="421"/>
      <c r="F16" s="421"/>
      <c r="H16" s="36"/>
      <c r="I16" s="36"/>
      <c r="J16" s="36"/>
      <c r="K16" s="36"/>
      <c r="L16" s="36"/>
      <c r="M16" s="36"/>
      <c r="N16" s="36"/>
    </row>
    <row r="17" spans="1:14" ht="55" customHeight="1" x14ac:dyDescent="0.35">
      <c r="A17" s="38" t="s">
        <v>337</v>
      </c>
      <c r="B17" s="415" t="s">
        <v>534</v>
      </c>
      <c r="C17" s="415"/>
      <c r="D17" s="415"/>
      <c r="E17" s="415"/>
      <c r="F17" s="415"/>
      <c r="H17" s="36"/>
      <c r="I17" s="36"/>
      <c r="J17" s="36"/>
      <c r="K17" s="36"/>
      <c r="L17" s="36"/>
      <c r="M17" s="36"/>
      <c r="N17" s="36"/>
    </row>
    <row r="18" spans="1:14" ht="86.25" customHeight="1" x14ac:dyDescent="0.35">
      <c r="A18" s="45"/>
      <c r="B18" s="425"/>
      <c r="C18" s="426"/>
      <c r="D18" s="427"/>
      <c r="E18" s="419" t="s">
        <v>696</v>
      </c>
      <c r="F18" s="420"/>
    </row>
  </sheetData>
  <mergeCells count="14">
    <mergeCell ref="E18:F18"/>
    <mergeCell ref="B17:F17"/>
    <mergeCell ref="B9:F9"/>
    <mergeCell ref="B10:F10"/>
    <mergeCell ref="B14:F14"/>
    <mergeCell ref="B13:F13"/>
    <mergeCell ref="B12:F12"/>
    <mergeCell ref="B18:D18"/>
    <mergeCell ref="B16:F16"/>
    <mergeCell ref="A3:E3"/>
    <mergeCell ref="A4:E4"/>
    <mergeCell ref="A12:A13"/>
    <mergeCell ref="B11:F11"/>
    <mergeCell ref="B15:F15"/>
  </mergeCells>
  <pageMargins left="0.6" right="0.70866141732283472" top="0.74803149606299213" bottom="0.74803149606299213" header="0.31496062992125984" footer="0.31496062992125984"/>
  <pageSetup paperSize="5" scale="77"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304"/>
  <sheetViews>
    <sheetView view="pageBreakPreview" topLeftCell="A16" zoomScale="90" zoomScaleSheetLayoutView="90" workbookViewId="0">
      <selection activeCell="B19" sqref="B19:C19"/>
    </sheetView>
  </sheetViews>
  <sheetFormatPr defaultColWidth="11" defaultRowHeight="15.5" x14ac:dyDescent="0.35"/>
  <cols>
    <col min="1" max="1" width="23.75" style="36" customWidth="1"/>
    <col min="2" max="2" width="6.5" style="36" customWidth="1"/>
    <col min="3" max="3" width="24.58203125" style="36" customWidth="1"/>
    <col min="4" max="4" width="45.08203125" style="36" customWidth="1"/>
    <col min="5" max="5" width="56.58203125" style="36" customWidth="1"/>
    <col min="13" max="16384" width="11" style="36"/>
  </cols>
  <sheetData>
    <row r="1" spans="1:256" s="97" customFormat="1" ht="16.5" customHeight="1" x14ac:dyDescent="0.35">
      <c r="E1" s="97" t="s">
        <v>449</v>
      </c>
      <c r="AA1" s="97" t="s">
        <v>449</v>
      </c>
      <c r="AB1" s="97" t="s">
        <v>449</v>
      </c>
      <c r="AC1" s="97" t="s">
        <v>449</v>
      </c>
      <c r="AD1" s="97" t="s">
        <v>449</v>
      </c>
      <c r="AE1" s="97" t="s">
        <v>449</v>
      </c>
      <c r="AF1" s="97" t="s">
        <v>449</v>
      </c>
      <c r="AG1" s="97" t="s">
        <v>449</v>
      </c>
      <c r="AH1" s="97" t="s">
        <v>449</v>
      </c>
      <c r="AI1" s="97" t="s">
        <v>449</v>
      </c>
      <c r="AJ1" s="97" t="s">
        <v>449</v>
      </c>
      <c r="AK1" s="97" t="s">
        <v>449</v>
      </c>
      <c r="AL1" s="97" t="s">
        <v>449</v>
      </c>
      <c r="AM1" s="97" t="s">
        <v>449</v>
      </c>
      <c r="AN1" s="97" t="s">
        <v>449</v>
      </c>
      <c r="AO1" s="97" t="s">
        <v>449</v>
      </c>
      <c r="AP1" s="97" t="s">
        <v>449</v>
      </c>
      <c r="AQ1" s="97" t="s">
        <v>449</v>
      </c>
      <c r="AR1" s="97" t="s">
        <v>449</v>
      </c>
      <c r="AS1" s="97" t="s">
        <v>449</v>
      </c>
      <c r="AT1" s="97" t="s">
        <v>449</v>
      </c>
      <c r="AU1" s="97" t="s">
        <v>449</v>
      </c>
      <c r="AV1" s="97" t="s">
        <v>449</v>
      </c>
      <c r="AW1" s="97" t="s">
        <v>449</v>
      </c>
      <c r="AX1" s="97" t="s">
        <v>449</v>
      </c>
      <c r="AY1" s="97" t="s">
        <v>449</v>
      </c>
      <c r="AZ1" s="97" t="s">
        <v>449</v>
      </c>
      <c r="BA1" s="97" t="s">
        <v>449</v>
      </c>
      <c r="BB1" s="97" t="s">
        <v>449</v>
      </c>
      <c r="BC1" s="97" t="s">
        <v>449</v>
      </c>
      <c r="BD1" s="97" t="s">
        <v>449</v>
      </c>
      <c r="BE1" s="97" t="s">
        <v>449</v>
      </c>
      <c r="BF1" s="97" t="s">
        <v>449</v>
      </c>
      <c r="BG1" s="97" t="s">
        <v>449</v>
      </c>
      <c r="BH1" s="97" t="s">
        <v>449</v>
      </c>
      <c r="BI1" s="97" t="s">
        <v>449</v>
      </c>
      <c r="BJ1" s="97" t="s">
        <v>449</v>
      </c>
      <c r="BK1" s="97" t="s">
        <v>449</v>
      </c>
      <c r="BL1" s="97" t="s">
        <v>449</v>
      </c>
      <c r="BM1" s="97" t="s">
        <v>449</v>
      </c>
      <c r="BN1" s="97" t="s">
        <v>449</v>
      </c>
      <c r="BO1" s="97" t="s">
        <v>449</v>
      </c>
      <c r="BP1" s="97" t="s">
        <v>449</v>
      </c>
      <c r="BQ1" s="97" t="s">
        <v>449</v>
      </c>
      <c r="BR1" s="97" t="s">
        <v>449</v>
      </c>
      <c r="BS1" s="97" t="s">
        <v>449</v>
      </c>
      <c r="BT1" s="97" t="s">
        <v>449</v>
      </c>
      <c r="BU1" s="97" t="s">
        <v>449</v>
      </c>
      <c r="BV1" s="97" t="s">
        <v>449</v>
      </c>
      <c r="BW1" s="97" t="s">
        <v>449</v>
      </c>
      <c r="BX1" s="97" t="s">
        <v>449</v>
      </c>
      <c r="BY1" s="97" t="s">
        <v>449</v>
      </c>
      <c r="BZ1" s="97" t="s">
        <v>449</v>
      </c>
      <c r="CA1" s="97" t="s">
        <v>449</v>
      </c>
      <c r="CB1" s="97" t="s">
        <v>449</v>
      </c>
      <c r="CC1" s="97" t="s">
        <v>449</v>
      </c>
      <c r="CD1" s="97" t="s">
        <v>449</v>
      </c>
      <c r="CE1" s="97" t="s">
        <v>449</v>
      </c>
      <c r="CF1" s="97" t="s">
        <v>449</v>
      </c>
      <c r="CG1" s="97" t="s">
        <v>449</v>
      </c>
      <c r="CH1" s="97" t="s">
        <v>449</v>
      </c>
      <c r="CI1" s="97" t="s">
        <v>449</v>
      </c>
      <c r="CJ1" s="97" t="s">
        <v>449</v>
      </c>
      <c r="CK1" s="97" t="s">
        <v>449</v>
      </c>
      <c r="CL1" s="97" t="s">
        <v>449</v>
      </c>
      <c r="CM1" s="97" t="s">
        <v>449</v>
      </c>
      <c r="CN1" s="97" t="s">
        <v>449</v>
      </c>
      <c r="CO1" s="97" t="s">
        <v>449</v>
      </c>
      <c r="CP1" s="97" t="s">
        <v>449</v>
      </c>
      <c r="CQ1" s="97" t="s">
        <v>449</v>
      </c>
      <c r="CR1" s="97" t="s">
        <v>449</v>
      </c>
      <c r="CS1" s="97" t="s">
        <v>449</v>
      </c>
      <c r="CT1" s="97" t="s">
        <v>449</v>
      </c>
      <c r="CU1" s="97" t="s">
        <v>449</v>
      </c>
      <c r="CV1" s="97" t="s">
        <v>449</v>
      </c>
      <c r="CW1" s="97" t="s">
        <v>449</v>
      </c>
      <c r="CX1" s="97" t="s">
        <v>449</v>
      </c>
      <c r="CY1" s="97" t="s">
        <v>449</v>
      </c>
      <c r="CZ1" s="97" t="s">
        <v>449</v>
      </c>
      <c r="DA1" s="97" t="s">
        <v>449</v>
      </c>
      <c r="DB1" s="97" t="s">
        <v>449</v>
      </c>
      <c r="DC1" s="97" t="s">
        <v>449</v>
      </c>
      <c r="DD1" s="97" t="s">
        <v>449</v>
      </c>
      <c r="DE1" s="97" t="s">
        <v>449</v>
      </c>
      <c r="DF1" s="97" t="s">
        <v>449</v>
      </c>
      <c r="DG1" s="97" t="s">
        <v>449</v>
      </c>
      <c r="DH1" s="97" t="s">
        <v>449</v>
      </c>
      <c r="DI1" s="97" t="s">
        <v>449</v>
      </c>
      <c r="DJ1" s="97" t="s">
        <v>449</v>
      </c>
      <c r="DK1" s="97" t="s">
        <v>449</v>
      </c>
      <c r="DL1" s="97" t="s">
        <v>449</v>
      </c>
      <c r="DM1" s="97" t="s">
        <v>449</v>
      </c>
      <c r="DN1" s="97" t="s">
        <v>449</v>
      </c>
      <c r="DO1" s="97" t="s">
        <v>449</v>
      </c>
      <c r="DP1" s="97" t="s">
        <v>449</v>
      </c>
      <c r="DQ1" s="97" t="s">
        <v>449</v>
      </c>
      <c r="DR1" s="97" t="s">
        <v>449</v>
      </c>
      <c r="DS1" s="97" t="s">
        <v>449</v>
      </c>
      <c r="DT1" s="97" t="s">
        <v>449</v>
      </c>
      <c r="DU1" s="97" t="s">
        <v>449</v>
      </c>
      <c r="DV1" s="97" t="s">
        <v>449</v>
      </c>
      <c r="DW1" s="97" t="s">
        <v>449</v>
      </c>
      <c r="DX1" s="97" t="s">
        <v>449</v>
      </c>
      <c r="DY1" s="97" t="s">
        <v>449</v>
      </c>
      <c r="DZ1" s="97" t="s">
        <v>449</v>
      </c>
      <c r="EA1" s="97" t="s">
        <v>449</v>
      </c>
      <c r="EB1" s="97" t="s">
        <v>449</v>
      </c>
      <c r="EC1" s="97" t="s">
        <v>449</v>
      </c>
      <c r="ED1" s="97" t="s">
        <v>449</v>
      </c>
      <c r="EE1" s="97" t="s">
        <v>449</v>
      </c>
      <c r="EF1" s="97" t="s">
        <v>449</v>
      </c>
      <c r="EG1" s="97" t="s">
        <v>449</v>
      </c>
      <c r="EH1" s="97" t="s">
        <v>449</v>
      </c>
      <c r="EI1" s="97" t="s">
        <v>449</v>
      </c>
      <c r="EJ1" s="97" t="s">
        <v>449</v>
      </c>
      <c r="EK1" s="97" t="s">
        <v>449</v>
      </c>
      <c r="EL1" s="97" t="s">
        <v>449</v>
      </c>
      <c r="EM1" s="97" t="s">
        <v>449</v>
      </c>
      <c r="EN1" s="97" t="s">
        <v>449</v>
      </c>
      <c r="EO1" s="97" t="s">
        <v>449</v>
      </c>
      <c r="EP1" s="97" t="s">
        <v>449</v>
      </c>
      <c r="EQ1" s="97" t="s">
        <v>449</v>
      </c>
      <c r="ER1" s="97" t="s">
        <v>449</v>
      </c>
      <c r="ES1" s="97" t="s">
        <v>449</v>
      </c>
      <c r="ET1" s="97" t="s">
        <v>449</v>
      </c>
      <c r="EU1" s="97" t="s">
        <v>449</v>
      </c>
      <c r="EV1" s="97" t="s">
        <v>449</v>
      </c>
      <c r="EW1" s="97" t="s">
        <v>449</v>
      </c>
      <c r="EX1" s="97" t="s">
        <v>449</v>
      </c>
      <c r="EY1" s="97" t="s">
        <v>449</v>
      </c>
      <c r="EZ1" s="97" t="s">
        <v>449</v>
      </c>
      <c r="FA1" s="97" t="s">
        <v>449</v>
      </c>
      <c r="FB1" s="97" t="s">
        <v>449</v>
      </c>
      <c r="FC1" s="97" t="s">
        <v>449</v>
      </c>
      <c r="FD1" s="97" t="s">
        <v>449</v>
      </c>
      <c r="FE1" s="97" t="s">
        <v>449</v>
      </c>
      <c r="FF1" s="97" t="s">
        <v>449</v>
      </c>
      <c r="FG1" s="97" t="s">
        <v>449</v>
      </c>
      <c r="FH1" s="97" t="s">
        <v>449</v>
      </c>
      <c r="FI1" s="97" t="s">
        <v>449</v>
      </c>
      <c r="FJ1" s="97" t="s">
        <v>449</v>
      </c>
      <c r="FK1" s="97" t="s">
        <v>449</v>
      </c>
      <c r="FL1" s="97" t="s">
        <v>449</v>
      </c>
      <c r="FM1" s="97" t="s">
        <v>449</v>
      </c>
      <c r="FN1" s="97" t="s">
        <v>449</v>
      </c>
      <c r="FO1" s="97" t="s">
        <v>449</v>
      </c>
      <c r="FP1" s="97" t="s">
        <v>449</v>
      </c>
      <c r="FQ1" s="97" t="s">
        <v>449</v>
      </c>
      <c r="FR1" s="97" t="s">
        <v>449</v>
      </c>
      <c r="FS1" s="97" t="s">
        <v>449</v>
      </c>
      <c r="FT1" s="97" t="s">
        <v>449</v>
      </c>
      <c r="FU1" s="97" t="s">
        <v>449</v>
      </c>
      <c r="FV1" s="97" t="s">
        <v>449</v>
      </c>
      <c r="FW1" s="97" t="s">
        <v>449</v>
      </c>
      <c r="FX1" s="97" t="s">
        <v>449</v>
      </c>
      <c r="FY1" s="97" t="s">
        <v>449</v>
      </c>
      <c r="FZ1" s="97" t="s">
        <v>449</v>
      </c>
      <c r="GA1" s="97" t="s">
        <v>449</v>
      </c>
      <c r="GB1" s="97" t="s">
        <v>449</v>
      </c>
      <c r="GC1" s="97" t="s">
        <v>449</v>
      </c>
      <c r="GD1" s="97" t="s">
        <v>449</v>
      </c>
      <c r="GE1" s="97" t="s">
        <v>449</v>
      </c>
      <c r="GF1" s="97" t="s">
        <v>449</v>
      </c>
      <c r="GG1" s="97" t="s">
        <v>449</v>
      </c>
      <c r="GH1" s="97" t="s">
        <v>449</v>
      </c>
      <c r="GI1" s="97" t="s">
        <v>449</v>
      </c>
      <c r="GJ1" s="97" t="s">
        <v>449</v>
      </c>
      <c r="GK1" s="97" t="s">
        <v>449</v>
      </c>
      <c r="GL1" s="97" t="s">
        <v>449</v>
      </c>
      <c r="GM1" s="97" t="s">
        <v>449</v>
      </c>
      <c r="GN1" s="97" t="s">
        <v>449</v>
      </c>
      <c r="GO1" s="97" t="s">
        <v>449</v>
      </c>
      <c r="GP1" s="97" t="s">
        <v>449</v>
      </c>
      <c r="GQ1" s="97" t="s">
        <v>449</v>
      </c>
      <c r="GR1" s="97" t="s">
        <v>449</v>
      </c>
      <c r="GS1" s="97" t="s">
        <v>449</v>
      </c>
      <c r="GT1" s="97" t="s">
        <v>449</v>
      </c>
      <c r="GU1" s="97" t="s">
        <v>449</v>
      </c>
      <c r="GV1" s="97" t="s">
        <v>449</v>
      </c>
      <c r="GW1" s="97" t="s">
        <v>449</v>
      </c>
      <c r="GX1" s="97" t="s">
        <v>449</v>
      </c>
      <c r="GY1" s="97" t="s">
        <v>449</v>
      </c>
      <c r="GZ1" s="97" t="s">
        <v>449</v>
      </c>
      <c r="HA1" s="97" t="s">
        <v>449</v>
      </c>
      <c r="HB1" s="97" t="s">
        <v>449</v>
      </c>
      <c r="HC1" s="97" t="s">
        <v>449</v>
      </c>
      <c r="HD1" s="97" t="s">
        <v>449</v>
      </c>
      <c r="HE1" s="97" t="s">
        <v>449</v>
      </c>
      <c r="HF1" s="97" t="s">
        <v>449</v>
      </c>
      <c r="HG1" s="97" t="s">
        <v>449</v>
      </c>
      <c r="HH1" s="97" t="s">
        <v>449</v>
      </c>
      <c r="HI1" s="97" t="s">
        <v>449</v>
      </c>
      <c r="HJ1" s="97" t="s">
        <v>449</v>
      </c>
      <c r="HK1" s="97" t="s">
        <v>449</v>
      </c>
      <c r="HL1" s="97" t="s">
        <v>449</v>
      </c>
      <c r="HM1" s="97" t="s">
        <v>449</v>
      </c>
      <c r="HN1" s="97" t="s">
        <v>449</v>
      </c>
      <c r="HO1" s="97" t="s">
        <v>449</v>
      </c>
      <c r="HP1" s="97" t="s">
        <v>449</v>
      </c>
      <c r="HQ1" s="97" t="s">
        <v>449</v>
      </c>
      <c r="HR1" s="97" t="s">
        <v>449</v>
      </c>
      <c r="HS1" s="97" t="s">
        <v>449</v>
      </c>
      <c r="HT1" s="97" t="s">
        <v>449</v>
      </c>
      <c r="HU1" s="97" t="s">
        <v>449</v>
      </c>
      <c r="HV1" s="97" t="s">
        <v>449</v>
      </c>
      <c r="HW1" s="97" t="s">
        <v>449</v>
      </c>
      <c r="HX1" s="97" t="s">
        <v>449</v>
      </c>
      <c r="HY1" s="97" t="s">
        <v>449</v>
      </c>
      <c r="HZ1" s="97" t="s">
        <v>449</v>
      </c>
      <c r="IA1" s="97" t="s">
        <v>449</v>
      </c>
      <c r="IB1" s="97" t="s">
        <v>449</v>
      </c>
      <c r="IC1" s="97" t="s">
        <v>449</v>
      </c>
      <c r="ID1" s="97" t="s">
        <v>449</v>
      </c>
      <c r="IE1" s="97" t="s">
        <v>449</v>
      </c>
      <c r="IF1" s="97" t="s">
        <v>449</v>
      </c>
      <c r="IG1" s="97" t="s">
        <v>449</v>
      </c>
      <c r="IH1" s="97" t="s">
        <v>449</v>
      </c>
      <c r="II1" s="97" t="s">
        <v>449</v>
      </c>
      <c r="IJ1" s="97" t="s">
        <v>449</v>
      </c>
      <c r="IK1" s="97" t="s">
        <v>449</v>
      </c>
      <c r="IL1" s="97" t="s">
        <v>449</v>
      </c>
      <c r="IM1" s="97" t="s">
        <v>449</v>
      </c>
      <c r="IN1" s="97" t="s">
        <v>449</v>
      </c>
      <c r="IO1" s="97" t="s">
        <v>449</v>
      </c>
      <c r="IP1" s="97" t="s">
        <v>449</v>
      </c>
      <c r="IQ1" s="97" t="s">
        <v>449</v>
      </c>
      <c r="IR1" s="97" t="s">
        <v>449</v>
      </c>
      <c r="IS1" s="97" t="s">
        <v>449</v>
      </c>
      <c r="IT1" s="97" t="s">
        <v>449</v>
      </c>
      <c r="IU1" s="97" t="s">
        <v>449</v>
      </c>
      <c r="IV1" s="97" t="s">
        <v>449</v>
      </c>
    </row>
    <row r="2" spans="1:256" s="97" customFormat="1" ht="16.5" customHeight="1" x14ac:dyDescent="0.35">
      <c r="E2" s="97" t="s">
        <v>388</v>
      </c>
      <c r="AA2" s="97" t="s">
        <v>165</v>
      </c>
      <c r="AB2" s="97" t="s">
        <v>165</v>
      </c>
      <c r="AC2" s="97" t="s">
        <v>165</v>
      </c>
      <c r="AD2" s="97" t="s">
        <v>165</v>
      </c>
      <c r="AE2" s="97" t="s">
        <v>165</v>
      </c>
      <c r="AF2" s="97" t="s">
        <v>165</v>
      </c>
      <c r="AG2" s="97" t="s">
        <v>165</v>
      </c>
      <c r="AH2" s="97" t="s">
        <v>165</v>
      </c>
      <c r="AI2" s="97" t="s">
        <v>165</v>
      </c>
      <c r="AJ2" s="97" t="s">
        <v>165</v>
      </c>
      <c r="AK2" s="97" t="s">
        <v>165</v>
      </c>
      <c r="AL2" s="97" t="s">
        <v>165</v>
      </c>
      <c r="AM2" s="97" t="s">
        <v>165</v>
      </c>
      <c r="AN2" s="97" t="s">
        <v>165</v>
      </c>
      <c r="AO2" s="97" t="s">
        <v>165</v>
      </c>
      <c r="AP2" s="97" t="s">
        <v>165</v>
      </c>
      <c r="AQ2" s="97" t="s">
        <v>165</v>
      </c>
      <c r="AR2" s="97" t="s">
        <v>165</v>
      </c>
      <c r="AS2" s="97" t="s">
        <v>165</v>
      </c>
      <c r="AT2" s="97" t="s">
        <v>165</v>
      </c>
      <c r="AU2" s="97" t="s">
        <v>165</v>
      </c>
      <c r="AV2" s="97" t="s">
        <v>165</v>
      </c>
      <c r="AW2" s="97" t="s">
        <v>165</v>
      </c>
      <c r="AX2" s="97" t="s">
        <v>165</v>
      </c>
      <c r="AY2" s="97" t="s">
        <v>165</v>
      </c>
      <c r="AZ2" s="97" t="s">
        <v>165</v>
      </c>
      <c r="BA2" s="97" t="s">
        <v>165</v>
      </c>
      <c r="BB2" s="97" t="s">
        <v>165</v>
      </c>
      <c r="BC2" s="97" t="s">
        <v>165</v>
      </c>
      <c r="BD2" s="97" t="s">
        <v>165</v>
      </c>
      <c r="BE2" s="97" t="s">
        <v>165</v>
      </c>
      <c r="BF2" s="97" t="s">
        <v>165</v>
      </c>
      <c r="BG2" s="97" t="s">
        <v>165</v>
      </c>
      <c r="BH2" s="97" t="s">
        <v>165</v>
      </c>
      <c r="BI2" s="97" t="s">
        <v>165</v>
      </c>
      <c r="BJ2" s="97" t="s">
        <v>165</v>
      </c>
      <c r="BK2" s="97" t="s">
        <v>165</v>
      </c>
      <c r="BL2" s="97" t="s">
        <v>165</v>
      </c>
      <c r="BM2" s="97" t="s">
        <v>165</v>
      </c>
      <c r="BN2" s="97" t="s">
        <v>165</v>
      </c>
      <c r="BO2" s="97" t="s">
        <v>165</v>
      </c>
      <c r="BP2" s="97" t="s">
        <v>165</v>
      </c>
      <c r="BQ2" s="97" t="s">
        <v>165</v>
      </c>
      <c r="BR2" s="97" t="s">
        <v>165</v>
      </c>
      <c r="BS2" s="97" t="s">
        <v>165</v>
      </c>
      <c r="BT2" s="97" t="s">
        <v>165</v>
      </c>
      <c r="BU2" s="97" t="s">
        <v>165</v>
      </c>
      <c r="BV2" s="97" t="s">
        <v>165</v>
      </c>
      <c r="BW2" s="97" t="s">
        <v>165</v>
      </c>
      <c r="BX2" s="97" t="s">
        <v>165</v>
      </c>
      <c r="BY2" s="97" t="s">
        <v>165</v>
      </c>
      <c r="BZ2" s="97" t="s">
        <v>165</v>
      </c>
      <c r="CA2" s="97" t="s">
        <v>165</v>
      </c>
      <c r="CB2" s="97" t="s">
        <v>165</v>
      </c>
      <c r="CC2" s="97" t="s">
        <v>165</v>
      </c>
      <c r="CD2" s="97" t="s">
        <v>165</v>
      </c>
      <c r="CE2" s="97" t="s">
        <v>165</v>
      </c>
      <c r="CF2" s="97" t="s">
        <v>165</v>
      </c>
      <c r="CG2" s="97" t="s">
        <v>165</v>
      </c>
      <c r="CH2" s="97" t="s">
        <v>165</v>
      </c>
      <c r="CI2" s="97" t="s">
        <v>165</v>
      </c>
      <c r="CJ2" s="97" t="s">
        <v>165</v>
      </c>
      <c r="CK2" s="97" t="s">
        <v>165</v>
      </c>
      <c r="CL2" s="97" t="s">
        <v>165</v>
      </c>
      <c r="CM2" s="97" t="s">
        <v>165</v>
      </c>
      <c r="CN2" s="97" t="s">
        <v>165</v>
      </c>
      <c r="CO2" s="97" t="s">
        <v>165</v>
      </c>
      <c r="CP2" s="97" t="s">
        <v>165</v>
      </c>
      <c r="CQ2" s="97" t="s">
        <v>165</v>
      </c>
      <c r="CR2" s="97" t="s">
        <v>165</v>
      </c>
      <c r="CS2" s="97" t="s">
        <v>165</v>
      </c>
      <c r="CT2" s="97" t="s">
        <v>165</v>
      </c>
      <c r="CU2" s="97" t="s">
        <v>165</v>
      </c>
      <c r="CV2" s="97" t="s">
        <v>165</v>
      </c>
      <c r="CW2" s="97" t="s">
        <v>165</v>
      </c>
      <c r="CX2" s="97" t="s">
        <v>165</v>
      </c>
      <c r="CY2" s="97" t="s">
        <v>165</v>
      </c>
      <c r="CZ2" s="97" t="s">
        <v>165</v>
      </c>
      <c r="DA2" s="97" t="s">
        <v>165</v>
      </c>
      <c r="DB2" s="97" t="s">
        <v>165</v>
      </c>
      <c r="DC2" s="97" t="s">
        <v>165</v>
      </c>
      <c r="DD2" s="97" t="s">
        <v>165</v>
      </c>
      <c r="DE2" s="97" t="s">
        <v>165</v>
      </c>
      <c r="DF2" s="97" t="s">
        <v>165</v>
      </c>
      <c r="DG2" s="97" t="s">
        <v>165</v>
      </c>
      <c r="DH2" s="97" t="s">
        <v>165</v>
      </c>
      <c r="DI2" s="97" t="s">
        <v>165</v>
      </c>
      <c r="DJ2" s="97" t="s">
        <v>165</v>
      </c>
      <c r="DK2" s="97" t="s">
        <v>165</v>
      </c>
      <c r="DL2" s="97" t="s">
        <v>165</v>
      </c>
      <c r="DM2" s="97" t="s">
        <v>165</v>
      </c>
      <c r="DN2" s="97" t="s">
        <v>165</v>
      </c>
      <c r="DO2" s="97" t="s">
        <v>165</v>
      </c>
      <c r="DP2" s="97" t="s">
        <v>165</v>
      </c>
      <c r="DQ2" s="97" t="s">
        <v>165</v>
      </c>
      <c r="DR2" s="97" t="s">
        <v>165</v>
      </c>
      <c r="DS2" s="97" t="s">
        <v>165</v>
      </c>
      <c r="DT2" s="97" t="s">
        <v>165</v>
      </c>
      <c r="DU2" s="97" t="s">
        <v>165</v>
      </c>
      <c r="DV2" s="97" t="s">
        <v>165</v>
      </c>
      <c r="DW2" s="97" t="s">
        <v>165</v>
      </c>
      <c r="DX2" s="97" t="s">
        <v>165</v>
      </c>
      <c r="DY2" s="97" t="s">
        <v>165</v>
      </c>
      <c r="DZ2" s="97" t="s">
        <v>165</v>
      </c>
      <c r="EA2" s="97" t="s">
        <v>165</v>
      </c>
      <c r="EB2" s="97" t="s">
        <v>165</v>
      </c>
      <c r="EC2" s="97" t="s">
        <v>165</v>
      </c>
      <c r="ED2" s="97" t="s">
        <v>165</v>
      </c>
      <c r="EE2" s="97" t="s">
        <v>165</v>
      </c>
      <c r="EF2" s="97" t="s">
        <v>165</v>
      </c>
      <c r="EG2" s="97" t="s">
        <v>165</v>
      </c>
      <c r="EH2" s="97" t="s">
        <v>165</v>
      </c>
      <c r="EI2" s="97" t="s">
        <v>165</v>
      </c>
      <c r="EJ2" s="97" t="s">
        <v>165</v>
      </c>
      <c r="EK2" s="97" t="s">
        <v>165</v>
      </c>
      <c r="EL2" s="97" t="s">
        <v>165</v>
      </c>
      <c r="EM2" s="97" t="s">
        <v>165</v>
      </c>
      <c r="EN2" s="97" t="s">
        <v>165</v>
      </c>
      <c r="EO2" s="97" t="s">
        <v>165</v>
      </c>
      <c r="EP2" s="97" t="s">
        <v>165</v>
      </c>
      <c r="EQ2" s="97" t="s">
        <v>165</v>
      </c>
      <c r="ER2" s="97" t="s">
        <v>165</v>
      </c>
      <c r="ES2" s="97" t="s">
        <v>165</v>
      </c>
      <c r="ET2" s="97" t="s">
        <v>165</v>
      </c>
      <c r="EU2" s="97" t="s">
        <v>165</v>
      </c>
      <c r="EV2" s="97" t="s">
        <v>165</v>
      </c>
      <c r="EW2" s="97" t="s">
        <v>165</v>
      </c>
      <c r="EX2" s="97" t="s">
        <v>165</v>
      </c>
      <c r="EY2" s="97" t="s">
        <v>165</v>
      </c>
      <c r="EZ2" s="97" t="s">
        <v>165</v>
      </c>
      <c r="FA2" s="97" t="s">
        <v>165</v>
      </c>
      <c r="FB2" s="97" t="s">
        <v>165</v>
      </c>
      <c r="FC2" s="97" t="s">
        <v>165</v>
      </c>
      <c r="FD2" s="97" t="s">
        <v>165</v>
      </c>
      <c r="FE2" s="97" t="s">
        <v>165</v>
      </c>
      <c r="FF2" s="97" t="s">
        <v>165</v>
      </c>
      <c r="FG2" s="97" t="s">
        <v>165</v>
      </c>
      <c r="FH2" s="97" t="s">
        <v>165</v>
      </c>
      <c r="FI2" s="97" t="s">
        <v>165</v>
      </c>
      <c r="FJ2" s="97" t="s">
        <v>165</v>
      </c>
      <c r="FK2" s="97" t="s">
        <v>165</v>
      </c>
      <c r="FL2" s="97" t="s">
        <v>165</v>
      </c>
      <c r="FM2" s="97" t="s">
        <v>165</v>
      </c>
      <c r="FN2" s="97" t="s">
        <v>165</v>
      </c>
      <c r="FO2" s="97" t="s">
        <v>165</v>
      </c>
      <c r="FP2" s="97" t="s">
        <v>165</v>
      </c>
      <c r="FQ2" s="97" t="s">
        <v>165</v>
      </c>
      <c r="FR2" s="97" t="s">
        <v>165</v>
      </c>
      <c r="FS2" s="97" t="s">
        <v>165</v>
      </c>
      <c r="FT2" s="97" t="s">
        <v>165</v>
      </c>
      <c r="FU2" s="97" t="s">
        <v>165</v>
      </c>
      <c r="FV2" s="97" t="s">
        <v>165</v>
      </c>
      <c r="FW2" s="97" t="s">
        <v>165</v>
      </c>
      <c r="FX2" s="97" t="s">
        <v>165</v>
      </c>
      <c r="FY2" s="97" t="s">
        <v>165</v>
      </c>
      <c r="FZ2" s="97" t="s">
        <v>165</v>
      </c>
      <c r="GA2" s="97" t="s">
        <v>165</v>
      </c>
      <c r="GB2" s="97" t="s">
        <v>165</v>
      </c>
      <c r="GC2" s="97" t="s">
        <v>165</v>
      </c>
      <c r="GD2" s="97" t="s">
        <v>165</v>
      </c>
      <c r="GE2" s="97" t="s">
        <v>165</v>
      </c>
      <c r="GF2" s="97" t="s">
        <v>165</v>
      </c>
      <c r="GG2" s="97" t="s">
        <v>165</v>
      </c>
      <c r="GH2" s="97" t="s">
        <v>165</v>
      </c>
      <c r="GI2" s="97" t="s">
        <v>165</v>
      </c>
      <c r="GJ2" s="97" t="s">
        <v>165</v>
      </c>
      <c r="GK2" s="97" t="s">
        <v>165</v>
      </c>
      <c r="GL2" s="97" t="s">
        <v>165</v>
      </c>
      <c r="GM2" s="97" t="s">
        <v>165</v>
      </c>
      <c r="GN2" s="97" t="s">
        <v>165</v>
      </c>
      <c r="GO2" s="97" t="s">
        <v>165</v>
      </c>
      <c r="GP2" s="97" t="s">
        <v>165</v>
      </c>
      <c r="GQ2" s="97" t="s">
        <v>165</v>
      </c>
      <c r="GR2" s="97" t="s">
        <v>165</v>
      </c>
      <c r="GS2" s="97" t="s">
        <v>165</v>
      </c>
      <c r="GT2" s="97" t="s">
        <v>165</v>
      </c>
      <c r="GU2" s="97" t="s">
        <v>165</v>
      </c>
      <c r="GV2" s="97" t="s">
        <v>165</v>
      </c>
      <c r="GW2" s="97" t="s">
        <v>165</v>
      </c>
      <c r="GX2" s="97" t="s">
        <v>165</v>
      </c>
      <c r="GY2" s="97" t="s">
        <v>165</v>
      </c>
      <c r="GZ2" s="97" t="s">
        <v>165</v>
      </c>
      <c r="HA2" s="97" t="s">
        <v>165</v>
      </c>
      <c r="HB2" s="97" t="s">
        <v>165</v>
      </c>
      <c r="HC2" s="97" t="s">
        <v>165</v>
      </c>
      <c r="HD2" s="97" t="s">
        <v>165</v>
      </c>
      <c r="HE2" s="97" t="s">
        <v>165</v>
      </c>
      <c r="HF2" s="97" t="s">
        <v>165</v>
      </c>
      <c r="HG2" s="97" t="s">
        <v>165</v>
      </c>
      <c r="HH2" s="97" t="s">
        <v>165</v>
      </c>
      <c r="HI2" s="97" t="s">
        <v>165</v>
      </c>
      <c r="HJ2" s="97" t="s">
        <v>165</v>
      </c>
      <c r="HK2" s="97" t="s">
        <v>165</v>
      </c>
      <c r="HL2" s="97" t="s">
        <v>165</v>
      </c>
      <c r="HM2" s="97" t="s">
        <v>165</v>
      </c>
      <c r="HN2" s="97" t="s">
        <v>165</v>
      </c>
      <c r="HO2" s="97" t="s">
        <v>165</v>
      </c>
      <c r="HP2" s="97" t="s">
        <v>165</v>
      </c>
      <c r="HQ2" s="97" t="s">
        <v>165</v>
      </c>
      <c r="HR2" s="97" t="s">
        <v>165</v>
      </c>
      <c r="HS2" s="97" t="s">
        <v>165</v>
      </c>
      <c r="HT2" s="97" t="s">
        <v>165</v>
      </c>
      <c r="HU2" s="97" t="s">
        <v>165</v>
      </c>
      <c r="HV2" s="97" t="s">
        <v>165</v>
      </c>
      <c r="HW2" s="97" t="s">
        <v>165</v>
      </c>
      <c r="HX2" s="97" t="s">
        <v>165</v>
      </c>
      <c r="HY2" s="97" t="s">
        <v>165</v>
      </c>
      <c r="HZ2" s="97" t="s">
        <v>165</v>
      </c>
      <c r="IA2" s="97" t="s">
        <v>165</v>
      </c>
      <c r="IB2" s="97" t="s">
        <v>165</v>
      </c>
      <c r="IC2" s="97" t="s">
        <v>165</v>
      </c>
      <c r="ID2" s="97" t="s">
        <v>165</v>
      </c>
      <c r="IE2" s="97" t="s">
        <v>165</v>
      </c>
      <c r="IF2" s="97" t="s">
        <v>165</v>
      </c>
      <c r="IG2" s="97" t="s">
        <v>165</v>
      </c>
      <c r="IH2" s="97" t="s">
        <v>165</v>
      </c>
      <c r="II2" s="97" t="s">
        <v>165</v>
      </c>
      <c r="IJ2" s="97" t="s">
        <v>165</v>
      </c>
      <c r="IK2" s="97" t="s">
        <v>165</v>
      </c>
      <c r="IL2" s="97" t="s">
        <v>165</v>
      </c>
      <c r="IM2" s="97" t="s">
        <v>165</v>
      </c>
      <c r="IN2" s="97" t="s">
        <v>165</v>
      </c>
      <c r="IO2" s="97" t="s">
        <v>165</v>
      </c>
      <c r="IP2" s="97" t="s">
        <v>165</v>
      </c>
      <c r="IQ2" s="97" t="s">
        <v>165</v>
      </c>
      <c r="IR2" s="97" t="s">
        <v>165</v>
      </c>
      <c r="IS2" s="97" t="s">
        <v>165</v>
      </c>
      <c r="IT2" s="97" t="s">
        <v>165</v>
      </c>
      <c r="IU2" s="97" t="s">
        <v>165</v>
      </c>
      <c r="IV2" s="97" t="s">
        <v>165</v>
      </c>
    </row>
    <row r="3" spans="1:256" x14ac:dyDescent="0.35">
      <c r="A3" s="442"/>
      <c r="B3" s="442"/>
      <c r="C3" s="442"/>
      <c r="D3" s="442"/>
      <c r="F3" s="36"/>
      <c r="G3" s="36"/>
      <c r="H3" s="36"/>
      <c r="I3" s="36"/>
      <c r="J3" s="36"/>
      <c r="K3" s="36"/>
      <c r="L3" s="36"/>
    </row>
    <row r="4" spans="1:256" x14ac:dyDescent="0.35">
      <c r="A4" s="411"/>
      <c r="B4" s="411"/>
      <c r="C4" s="411"/>
      <c r="D4" s="411"/>
      <c r="E4" s="411"/>
      <c r="F4" s="86"/>
      <c r="G4" s="36"/>
      <c r="H4" s="36"/>
      <c r="I4" s="36"/>
      <c r="J4" s="36"/>
      <c r="K4" s="36"/>
      <c r="L4" s="36"/>
    </row>
    <row r="5" spans="1:256" x14ac:dyDescent="0.35">
      <c r="A5" s="412" t="s">
        <v>451</v>
      </c>
      <c r="B5" s="412"/>
      <c r="C5" s="412"/>
      <c r="D5" s="412"/>
      <c r="E5" s="412"/>
      <c r="F5" s="84"/>
      <c r="G5" s="36"/>
      <c r="H5" s="36"/>
      <c r="I5" s="36"/>
      <c r="J5" s="36"/>
      <c r="K5" s="36"/>
      <c r="L5" s="36"/>
    </row>
    <row r="6" spans="1:256" x14ac:dyDescent="0.35">
      <c r="A6" s="87"/>
      <c r="B6" s="84"/>
      <c r="C6" s="84"/>
      <c r="D6" s="84"/>
      <c r="E6" s="84"/>
      <c r="F6" s="84"/>
      <c r="G6" s="36"/>
      <c r="H6" s="36"/>
      <c r="I6" s="36"/>
      <c r="J6" s="36"/>
      <c r="K6" s="36"/>
      <c r="L6" s="36"/>
    </row>
    <row r="7" spans="1:256" x14ac:dyDescent="0.35">
      <c r="A7" s="88" t="s">
        <v>132</v>
      </c>
      <c r="B7" s="89" t="s">
        <v>521</v>
      </c>
      <c r="C7" s="89"/>
      <c r="D7" s="90"/>
      <c r="E7" s="99"/>
      <c r="F7" s="104"/>
      <c r="G7" s="36"/>
      <c r="H7" s="36"/>
      <c r="I7" s="36"/>
      <c r="J7" s="36"/>
      <c r="K7" s="36"/>
      <c r="L7" s="36"/>
    </row>
    <row r="8" spans="1:256" x14ac:dyDescent="0.35">
      <c r="A8" s="92" t="s">
        <v>131</v>
      </c>
      <c r="B8" s="82" t="s">
        <v>672</v>
      </c>
      <c r="C8" s="82"/>
      <c r="D8" s="93"/>
      <c r="E8" s="100"/>
      <c r="F8" s="104"/>
      <c r="G8" s="36"/>
      <c r="H8" s="36"/>
      <c r="I8" s="36"/>
      <c r="J8" s="36"/>
      <c r="K8" s="36"/>
      <c r="L8" s="36"/>
    </row>
    <row r="9" spans="1:256" x14ac:dyDescent="0.35">
      <c r="A9" s="92" t="s">
        <v>134</v>
      </c>
      <c r="B9" s="82" t="s">
        <v>522</v>
      </c>
      <c r="C9" s="82"/>
      <c r="D9" s="93"/>
      <c r="E9" s="100"/>
      <c r="F9" s="104"/>
      <c r="G9" s="36"/>
      <c r="H9" s="36"/>
      <c r="I9" s="36"/>
      <c r="J9" s="36"/>
      <c r="K9" s="36"/>
      <c r="L9" s="36"/>
    </row>
    <row r="10" spans="1:256" x14ac:dyDescent="0.35">
      <c r="A10" s="179" t="s">
        <v>6</v>
      </c>
      <c r="B10" s="36" t="s">
        <v>555</v>
      </c>
      <c r="C10" s="83"/>
      <c r="D10" s="56"/>
      <c r="E10" s="100"/>
      <c r="F10" s="104"/>
      <c r="G10" s="36"/>
      <c r="H10" s="36"/>
      <c r="I10" s="36"/>
      <c r="J10" s="36"/>
      <c r="K10" s="36"/>
      <c r="L10" s="36"/>
    </row>
    <row r="11" spans="1:256" x14ac:dyDescent="0.35">
      <c r="A11" s="95" t="s">
        <v>461</v>
      </c>
      <c r="B11" s="83" t="s">
        <v>535</v>
      </c>
      <c r="C11" s="101"/>
      <c r="D11" s="102"/>
      <c r="E11" s="103"/>
      <c r="F11" s="105"/>
      <c r="G11" s="36"/>
      <c r="H11" s="36"/>
      <c r="I11" s="36"/>
      <c r="J11" s="36"/>
      <c r="K11" s="36"/>
      <c r="L11" s="36"/>
    </row>
    <row r="12" spans="1:256" x14ac:dyDescent="0.35">
      <c r="A12" s="38" t="s">
        <v>5</v>
      </c>
      <c r="B12" s="421" t="s">
        <v>536</v>
      </c>
      <c r="C12" s="421"/>
      <c r="D12" s="421"/>
      <c r="E12" s="421"/>
      <c r="F12" s="36"/>
      <c r="G12" s="36"/>
      <c r="H12" s="36"/>
      <c r="I12" s="36"/>
      <c r="J12" s="36"/>
      <c r="K12" s="36"/>
      <c r="L12" s="36"/>
    </row>
    <row r="13" spans="1:256" ht="65.5" customHeight="1" x14ac:dyDescent="0.35">
      <c r="A13" s="38" t="s">
        <v>101</v>
      </c>
      <c r="B13" s="421" t="s">
        <v>569</v>
      </c>
      <c r="C13" s="421"/>
      <c r="D13" s="421"/>
      <c r="E13" s="421"/>
      <c r="F13" s="36"/>
      <c r="G13" s="36"/>
      <c r="H13" s="36"/>
      <c r="I13" s="36"/>
      <c r="J13" s="36"/>
      <c r="K13" s="36"/>
      <c r="L13" s="36"/>
    </row>
    <row r="14" spans="1:256" ht="49" customHeight="1" x14ac:dyDescent="0.35">
      <c r="A14" s="38" t="s">
        <v>102</v>
      </c>
      <c r="B14" s="421" t="s">
        <v>570</v>
      </c>
      <c r="C14" s="421"/>
      <c r="D14" s="421"/>
      <c r="E14" s="421"/>
      <c r="F14" s="36"/>
      <c r="G14" s="36"/>
      <c r="H14" s="36"/>
      <c r="I14" s="36"/>
      <c r="J14" s="36"/>
      <c r="K14" s="36"/>
      <c r="L14" s="36"/>
    </row>
    <row r="15" spans="1:256" x14ac:dyDescent="0.35">
      <c r="A15" s="40" t="s">
        <v>103</v>
      </c>
      <c r="B15" s="38"/>
      <c r="C15" s="443" t="s">
        <v>97</v>
      </c>
      <c r="D15" s="443"/>
      <c r="E15" s="52">
        <v>2024</v>
      </c>
      <c r="F15" s="36"/>
      <c r="G15" s="36"/>
      <c r="H15" s="36"/>
      <c r="I15" s="36"/>
      <c r="J15" s="36"/>
      <c r="K15" s="36"/>
      <c r="L15" s="36"/>
    </row>
    <row r="16" spans="1:256" ht="57" customHeight="1" x14ac:dyDescent="0.35">
      <c r="A16" s="42"/>
      <c r="B16" s="283" t="s">
        <v>537</v>
      </c>
      <c r="C16" s="428" t="s">
        <v>571</v>
      </c>
      <c r="D16" s="429"/>
      <c r="E16" s="50">
        <v>0.98</v>
      </c>
      <c r="F16" s="36"/>
      <c r="G16" s="36"/>
      <c r="H16" s="36"/>
      <c r="I16" s="36"/>
      <c r="J16" s="36"/>
      <c r="K16" s="36"/>
      <c r="L16" s="36"/>
    </row>
    <row r="17" spans="1:12" x14ac:dyDescent="0.35">
      <c r="A17" s="38" t="s">
        <v>336</v>
      </c>
      <c r="B17" s="441"/>
      <c r="C17" s="441"/>
      <c r="D17" s="441"/>
      <c r="E17" s="44"/>
      <c r="F17" s="36"/>
      <c r="G17" s="36"/>
      <c r="H17" s="36"/>
      <c r="I17" s="36"/>
      <c r="J17" s="36"/>
      <c r="K17" s="36"/>
      <c r="L17" s="36"/>
    </row>
    <row r="18" spans="1:12" ht="212.25" customHeight="1" x14ac:dyDescent="0.35">
      <c r="A18" s="38" t="s">
        <v>337</v>
      </c>
      <c r="B18" s="436" t="s">
        <v>721</v>
      </c>
      <c r="C18" s="436"/>
      <c r="D18" s="436"/>
      <c r="E18" s="436"/>
      <c r="F18" s="36"/>
      <c r="G18" s="36"/>
      <c r="H18" s="36"/>
      <c r="I18" s="36"/>
      <c r="J18" s="36"/>
      <c r="K18" s="36"/>
      <c r="L18" s="36"/>
    </row>
    <row r="19" spans="1:12" ht="105.75" customHeight="1" x14ac:dyDescent="0.35">
      <c r="A19" s="340"/>
      <c r="B19" s="439"/>
      <c r="C19" s="440"/>
      <c r="D19" s="437" t="s">
        <v>673</v>
      </c>
      <c r="E19" s="438"/>
    </row>
    <row r="20" spans="1:12" x14ac:dyDescent="0.35">
      <c r="B20" s="36" t="s">
        <v>573</v>
      </c>
      <c r="D20" s="36" t="s">
        <v>634</v>
      </c>
    </row>
    <row r="21" spans="1:12" x14ac:dyDescent="0.35">
      <c r="A21" s="43" t="s">
        <v>432</v>
      </c>
      <c r="B21" s="36" t="s">
        <v>572</v>
      </c>
      <c r="F21" s="36"/>
      <c r="G21" s="36"/>
      <c r="H21" s="36"/>
      <c r="I21" s="36"/>
      <c r="J21" s="36"/>
      <c r="K21" s="36"/>
      <c r="L21" s="36"/>
    </row>
    <row r="22" spans="1:12" x14ac:dyDescent="0.35">
      <c r="A22" s="88" t="s">
        <v>132</v>
      </c>
      <c r="B22" s="89" t="s">
        <v>133</v>
      </c>
      <c r="C22" s="89"/>
      <c r="D22" s="90"/>
      <c r="E22" s="99"/>
      <c r="F22" s="36"/>
      <c r="G22" s="36"/>
      <c r="H22" s="36"/>
      <c r="I22" s="36"/>
      <c r="J22" s="36"/>
      <c r="K22" s="36"/>
      <c r="L22" s="36"/>
    </row>
    <row r="23" spans="1:12" x14ac:dyDescent="0.35">
      <c r="A23" s="92" t="s">
        <v>131</v>
      </c>
      <c r="B23" s="82" t="s">
        <v>137</v>
      </c>
      <c r="C23" s="82"/>
      <c r="D23" s="93"/>
      <c r="E23" s="100"/>
      <c r="F23" s="36"/>
      <c r="G23" s="36"/>
      <c r="H23" s="36"/>
      <c r="I23" s="36"/>
      <c r="J23" s="36"/>
      <c r="K23" s="36"/>
      <c r="L23" s="36"/>
    </row>
    <row r="24" spans="1:12" x14ac:dyDescent="0.35">
      <c r="A24" s="92" t="s">
        <v>134</v>
      </c>
      <c r="B24" s="82" t="s">
        <v>330</v>
      </c>
      <c r="C24" s="82"/>
      <c r="D24" s="93"/>
      <c r="E24" s="100"/>
      <c r="F24" s="36"/>
      <c r="G24" s="36"/>
      <c r="H24" s="36"/>
      <c r="I24" s="36"/>
      <c r="J24" s="36"/>
      <c r="K24" s="36"/>
      <c r="L24" s="36"/>
    </row>
    <row r="25" spans="1:12" x14ac:dyDescent="0.35">
      <c r="A25" s="95" t="s">
        <v>6</v>
      </c>
      <c r="B25" s="101" t="s">
        <v>177</v>
      </c>
      <c r="C25" s="101"/>
      <c r="D25" s="102"/>
      <c r="E25" s="103"/>
      <c r="F25" s="36"/>
      <c r="G25" s="36"/>
      <c r="H25" s="36"/>
      <c r="I25" s="36"/>
      <c r="J25" s="36"/>
      <c r="K25" s="36"/>
      <c r="L25" s="36"/>
    </row>
    <row r="26" spans="1:12" x14ac:dyDescent="0.35">
      <c r="A26" s="38" t="s">
        <v>5</v>
      </c>
      <c r="B26" s="421" t="s">
        <v>331</v>
      </c>
      <c r="C26" s="421"/>
      <c r="D26" s="421"/>
      <c r="E26" s="421"/>
      <c r="F26" s="36"/>
      <c r="G26" s="36"/>
      <c r="H26" s="36"/>
      <c r="I26" s="36"/>
      <c r="J26" s="36"/>
      <c r="K26" s="36"/>
      <c r="L26" s="36"/>
    </row>
    <row r="27" spans="1:12" x14ac:dyDescent="0.35">
      <c r="A27" s="38" t="s">
        <v>101</v>
      </c>
      <c r="B27" s="421" t="s">
        <v>187</v>
      </c>
      <c r="C27" s="421"/>
      <c r="D27" s="421"/>
      <c r="E27" s="421"/>
      <c r="F27" s="36"/>
      <c r="G27" s="36"/>
      <c r="H27" s="36"/>
      <c r="I27" s="36"/>
      <c r="J27" s="36"/>
      <c r="K27" s="36"/>
      <c r="L27" s="36"/>
    </row>
    <row r="28" spans="1:12" x14ac:dyDescent="0.35">
      <c r="A28" s="38" t="s">
        <v>102</v>
      </c>
      <c r="B28" s="421" t="s">
        <v>188</v>
      </c>
      <c r="C28" s="421"/>
      <c r="D28" s="421"/>
      <c r="E28" s="421"/>
      <c r="F28" s="36"/>
      <c r="G28" s="36"/>
      <c r="H28" s="36"/>
      <c r="I28" s="36"/>
      <c r="J28" s="36"/>
      <c r="K28" s="36"/>
      <c r="L28" s="36"/>
    </row>
    <row r="29" spans="1:12" x14ac:dyDescent="0.35">
      <c r="A29" s="40" t="s">
        <v>103</v>
      </c>
      <c r="B29" s="47"/>
      <c r="C29" s="430" t="s">
        <v>97</v>
      </c>
      <c r="D29" s="431"/>
      <c r="E29" s="41" t="s">
        <v>138</v>
      </c>
    </row>
    <row r="30" spans="1:12" x14ac:dyDescent="0.35">
      <c r="A30" s="42"/>
      <c r="B30" s="47">
        <v>1</v>
      </c>
      <c r="C30" s="428" t="s">
        <v>189</v>
      </c>
      <c r="D30" s="429"/>
      <c r="E30" s="48">
        <v>0.7</v>
      </c>
    </row>
    <row r="31" spans="1:12" x14ac:dyDescent="0.35">
      <c r="A31" s="42"/>
      <c r="B31" s="47">
        <v>2</v>
      </c>
      <c r="C31" s="428" t="s">
        <v>190</v>
      </c>
      <c r="D31" s="429"/>
      <c r="E31" s="48">
        <v>0.9</v>
      </c>
    </row>
    <row r="32" spans="1:12" ht="205.5" customHeight="1" x14ac:dyDescent="0.35">
      <c r="A32" s="38" t="s">
        <v>337</v>
      </c>
      <c r="B32" s="421" t="s">
        <v>434</v>
      </c>
      <c r="C32" s="421"/>
      <c r="D32" s="421"/>
      <c r="E32" s="421"/>
      <c r="F32" s="36"/>
      <c r="G32" s="36"/>
      <c r="H32" s="36"/>
      <c r="I32" s="36"/>
      <c r="J32" s="36"/>
      <c r="K32" s="36"/>
      <c r="L32" s="36"/>
    </row>
    <row r="33" spans="1:12" ht="101.25" customHeight="1" x14ac:dyDescent="0.35">
      <c r="A33" s="45"/>
      <c r="B33" s="435"/>
      <c r="C33" s="435"/>
      <c r="D33" s="419" t="s">
        <v>433</v>
      </c>
      <c r="E33" s="420"/>
      <c r="F33" s="36"/>
      <c r="G33" s="36"/>
      <c r="H33" s="36"/>
      <c r="I33" s="36"/>
      <c r="J33" s="36"/>
      <c r="K33" s="36"/>
      <c r="L33" s="36"/>
    </row>
    <row r="34" spans="1:12" x14ac:dyDescent="0.35">
      <c r="F34" s="36"/>
      <c r="G34" s="36"/>
      <c r="H34" s="36"/>
      <c r="I34" s="36"/>
      <c r="J34" s="36"/>
      <c r="K34" s="36"/>
      <c r="L34" s="36"/>
    </row>
    <row r="35" spans="1:12" x14ac:dyDescent="0.35">
      <c r="F35" s="36"/>
      <c r="G35" s="36"/>
      <c r="H35" s="36"/>
      <c r="I35" s="36"/>
      <c r="J35" s="36"/>
      <c r="K35" s="36"/>
      <c r="L35" s="36"/>
    </row>
    <row r="36" spans="1:12" x14ac:dyDescent="0.35">
      <c r="F36" s="36"/>
      <c r="G36" s="36"/>
      <c r="H36" s="36"/>
      <c r="I36" s="36"/>
      <c r="J36" s="36"/>
      <c r="K36" s="36"/>
      <c r="L36" s="36"/>
    </row>
    <row r="37" spans="1:12" x14ac:dyDescent="0.35">
      <c r="F37" s="36"/>
      <c r="G37" s="36"/>
      <c r="H37" s="36"/>
      <c r="I37" s="36"/>
      <c r="J37" s="36"/>
      <c r="K37" s="36"/>
      <c r="L37" s="36"/>
    </row>
    <row r="38" spans="1:12" x14ac:dyDescent="0.35">
      <c r="F38" s="36"/>
      <c r="G38" s="36"/>
      <c r="H38" s="36"/>
      <c r="I38" s="36"/>
      <c r="J38" s="36"/>
      <c r="K38" s="36"/>
      <c r="L38" s="36"/>
    </row>
    <row r="39" spans="1:12" x14ac:dyDescent="0.35">
      <c r="F39" s="36"/>
      <c r="G39" s="36"/>
      <c r="H39" s="36"/>
      <c r="I39" s="36"/>
      <c r="J39" s="36"/>
      <c r="K39" s="36"/>
      <c r="L39" s="36"/>
    </row>
    <row r="40" spans="1:12" x14ac:dyDescent="0.35">
      <c r="F40" s="36"/>
      <c r="G40" s="36"/>
      <c r="H40" s="36"/>
      <c r="I40" s="36"/>
      <c r="J40" s="36"/>
      <c r="K40" s="36"/>
      <c r="L40" s="36"/>
    </row>
    <row r="41" spans="1:12" x14ac:dyDescent="0.35">
      <c r="F41" s="36"/>
      <c r="G41" s="36"/>
      <c r="H41" s="36"/>
      <c r="I41" s="36"/>
      <c r="J41" s="36"/>
      <c r="K41" s="36"/>
      <c r="L41" s="36"/>
    </row>
    <row r="42" spans="1:12" x14ac:dyDescent="0.35">
      <c r="F42" s="36"/>
      <c r="G42" s="36"/>
      <c r="H42" s="36"/>
      <c r="I42" s="36"/>
      <c r="J42" s="36"/>
      <c r="K42" s="36"/>
      <c r="L42" s="36"/>
    </row>
    <row r="43" spans="1:12" x14ac:dyDescent="0.35">
      <c r="F43" s="36"/>
      <c r="G43" s="36"/>
      <c r="H43" s="36"/>
      <c r="I43" s="36"/>
      <c r="J43" s="36"/>
      <c r="K43" s="36"/>
      <c r="L43" s="36"/>
    </row>
    <row r="44" spans="1:12" x14ac:dyDescent="0.35">
      <c r="F44" s="36"/>
      <c r="G44" s="36"/>
      <c r="H44" s="36"/>
      <c r="I44" s="36"/>
      <c r="J44" s="36"/>
      <c r="K44" s="36"/>
      <c r="L44" s="36"/>
    </row>
    <row r="45" spans="1:12" x14ac:dyDescent="0.35">
      <c r="F45" s="36"/>
      <c r="G45" s="36"/>
      <c r="H45" s="36"/>
      <c r="I45" s="36"/>
      <c r="J45" s="36"/>
      <c r="K45" s="36"/>
      <c r="L45" s="36"/>
    </row>
    <row r="46" spans="1:12" x14ac:dyDescent="0.35">
      <c r="A46" s="37" t="s">
        <v>194</v>
      </c>
      <c r="C46" s="49"/>
      <c r="D46" s="49"/>
      <c r="E46" s="49"/>
      <c r="F46" s="36"/>
      <c r="G46" s="36"/>
      <c r="H46" s="36"/>
      <c r="I46" s="36"/>
      <c r="J46" s="36"/>
      <c r="K46" s="36"/>
      <c r="L46" s="36"/>
    </row>
    <row r="47" spans="1:12" x14ac:dyDescent="0.35">
      <c r="A47" s="37" t="s">
        <v>195</v>
      </c>
      <c r="C47" s="49"/>
      <c r="D47" s="49"/>
      <c r="E47" s="49"/>
      <c r="F47" s="36"/>
      <c r="G47" s="36"/>
      <c r="H47" s="36"/>
      <c r="I47" s="36"/>
      <c r="J47" s="36"/>
      <c r="K47" s="36"/>
      <c r="L47" s="36"/>
    </row>
    <row r="48" spans="1:12" x14ac:dyDescent="0.35">
      <c r="A48" s="37" t="s">
        <v>196</v>
      </c>
      <c r="F48" s="36"/>
      <c r="G48" s="36"/>
      <c r="H48" s="36"/>
      <c r="I48" s="36"/>
      <c r="J48" s="36"/>
      <c r="K48" s="36"/>
      <c r="L48" s="36"/>
    </row>
    <row r="49" spans="1:12" x14ac:dyDescent="0.35">
      <c r="A49" s="88" t="s">
        <v>132</v>
      </c>
      <c r="B49" s="89" t="s">
        <v>133</v>
      </c>
      <c r="C49" s="89"/>
      <c r="D49" s="90"/>
      <c r="E49" s="99"/>
      <c r="F49" s="36"/>
      <c r="G49" s="36"/>
      <c r="H49" s="36"/>
      <c r="I49" s="36"/>
      <c r="J49" s="36"/>
      <c r="K49" s="36"/>
      <c r="L49" s="36"/>
    </row>
    <row r="50" spans="1:12" x14ac:dyDescent="0.35">
      <c r="A50" s="92" t="s">
        <v>131</v>
      </c>
      <c r="B50" s="82" t="s">
        <v>137</v>
      </c>
      <c r="C50" s="82"/>
      <c r="D50" s="93"/>
      <c r="E50" s="100"/>
      <c r="F50" s="36"/>
      <c r="G50" s="36"/>
      <c r="H50" s="36"/>
      <c r="I50" s="36"/>
      <c r="J50" s="36"/>
      <c r="K50" s="36"/>
      <c r="L50" s="36"/>
    </row>
    <row r="51" spans="1:12" x14ac:dyDescent="0.35">
      <c r="A51" s="92" t="s">
        <v>134</v>
      </c>
      <c r="B51" s="82" t="s">
        <v>330</v>
      </c>
      <c r="C51" s="82"/>
      <c r="D51" s="93"/>
      <c r="E51" s="100"/>
      <c r="F51" s="36"/>
      <c r="G51" s="36"/>
      <c r="H51" s="36"/>
      <c r="I51" s="36"/>
      <c r="J51" s="36"/>
      <c r="K51" s="36"/>
      <c r="L51" s="36"/>
    </row>
    <row r="52" spans="1:12" x14ac:dyDescent="0.35">
      <c r="A52" s="95" t="s">
        <v>6</v>
      </c>
      <c r="B52" s="101" t="s">
        <v>177</v>
      </c>
      <c r="C52" s="101"/>
      <c r="D52" s="102"/>
      <c r="E52" s="103"/>
      <c r="F52" s="36"/>
      <c r="G52" s="36"/>
      <c r="H52" s="36"/>
      <c r="I52" s="36"/>
      <c r="J52" s="36"/>
      <c r="K52" s="36"/>
      <c r="L52" s="36"/>
    </row>
    <row r="53" spans="1:12" x14ac:dyDescent="0.35">
      <c r="A53" s="38" t="s">
        <v>5</v>
      </c>
      <c r="B53" s="421" t="s">
        <v>197</v>
      </c>
      <c r="C53" s="421"/>
      <c r="D53" s="421"/>
      <c r="E53" s="421"/>
      <c r="F53" s="36"/>
      <c r="G53" s="36"/>
      <c r="H53" s="36"/>
      <c r="I53" s="36"/>
      <c r="J53" s="36"/>
      <c r="K53" s="36"/>
      <c r="L53" s="36"/>
    </row>
    <row r="54" spans="1:12" x14ac:dyDescent="0.35">
      <c r="A54" s="38" t="s">
        <v>101</v>
      </c>
      <c r="B54" s="421" t="s">
        <v>198</v>
      </c>
      <c r="C54" s="421"/>
      <c r="D54" s="421"/>
      <c r="E54" s="421"/>
      <c r="F54" s="36"/>
      <c r="G54" s="36"/>
      <c r="H54" s="36"/>
      <c r="I54" s="36"/>
      <c r="J54" s="36"/>
      <c r="K54" s="36"/>
      <c r="L54" s="36"/>
    </row>
    <row r="55" spans="1:12" x14ac:dyDescent="0.35">
      <c r="A55" s="38" t="s">
        <v>102</v>
      </c>
      <c r="B55" s="421" t="s">
        <v>199</v>
      </c>
      <c r="C55" s="421"/>
      <c r="D55" s="421"/>
      <c r="E55" s="421"/>
      <c r="F55" s="36"/>
      <c r="G55" s="36"/>
      <c r="H55" s="36"/>
      <c r="I55" s="36"/>
      <c r="J55" s="36"/>
      <c r="K55" s="36"/>
      <c r="L55" s="36"/>
    </row>
    <row r="56" spans="1:12" x14ac:dyDescent="0.35">
      <c r="A56" s="40" t="s">
        <v>200</v>
      </c>
      <c r="B56" s="47"/>
      <c r="C56" s="430" t="s">
        <v>97</v>
      </c>
      <c r="D56" s="431"/>
      <c r="E56" s="41" t="s">
        <v>138</v>
      </c>
      <c r="F56" s="36"/>
      <c r="G56" s="36"/>
      <c r="H56" s="36"/>
      <c r="I56" s="36"/>
      <c r="J56" s="36"/>
      <c r="K56" s="36"/>
      <c r="L56" s="36"/>
    </row>
    <row r="57" spans="1:12" x14ac:dyDescent="0.35">
      <c r="A57" s="42"/>
      <c r="B57" s="47">
        <v>1</v>
      </c>
      <c r="C57" s="432" t="s">
        <v>201</v>
      </c>
      <c r="D57" s="429"/>
      <c r="E57" s="50">
        <v>0.83</v>
      </c>
    </row>
    <row r="58" spans="1:12" x14ac:dyDescent="0.35">
      <c r="A58" s="42"/>
      <c r="B58" s="47">
        <v>2</v>
      </c>
      <c r="C58" s="433" t="s">
        <v>202</v>
      </c>
      <c r="D58" s="434"/>
      <c r="E58" s="50">
        <v>0.95</v>
      </c>
    </row>
    <row r="59" spans="1:12" x14ac:dyDescent="0.35">
      <c r="A59" s="42"/>
      <c r="B59" s="47">
        <v>3</v>
      </c>
      <c r="C59" s="432" t="s">
        <v>203</v>
      </c>
      <c r="D59" s="429"/>
      <c r="E59" s="50">
        <v>0.85</v>
      </c>
    </row>
    <row r="60" spans="1:12" ht="46.5" x14ac:dyDescent="0.35">
      <c r="A60" s="38" t="s">
        <v>204</v>
      </c>
      <c r="B60" s="421" t="s">
        <v>205</v>
      </c>
      <c r="C60" s="421"/>
      <c r="D60" s="421"/>
      <c r="E60" s="421"/>
    </row>
    <row r="285" s="36" customFormat="1" x14ac:dyDescent="0.35"/>
    <row r="286" s="36" customFormat="1" x14ac:dyDescent="0.35"/>
    <row r="287" s="36" customFormat="1" x14ac:dyDescent="0.35"/>
    <row r="289" spans="1:12" x14ac:dyDescent="0.35">
      <c r="D289" s="36" t="s">
        <v>212</v>
      </c>
    </row>
    <row r="290" spans="1:12" x14ac:dyDescent="0.35">
      <c r="A290" s="36" t="s">
        <v>213</v>
      </c>
      <c r="D290" s="36" t="s">
        <v>214</v>
      </c>
    </row>
    <row r="291" spans="1:12" x14ac:dyDescent="0.35">
      <c r="D291" s="36" t="s">
        <v>136</v>
      </c>
      <c r="F291" s="36"/>
      <c r="G291" s="36"/>
      <c r="H291" s="36"/>
      <c r="I291" s="36"/>
      <c r="J291" s="36"/>
      <c r="K291" s="36"/>
      <c r="L291" s="36"/>
    </row>
    <row r="292" spans="1:12" x14ac:dyDescent="0.35">
      <c r="F292" s="36"/>
      <c r="G292" s="36"/>
      <c r="H292" s="36"/>
      <c r="I292" s="36"/>
      <c r="J292" s="36"/>
      <c r="K292" s="36"/>
      <c r="L292" s="36"/>
    </row>
    <row r="294" spans="1:12" x14ac:dyDescent="0.35">
      <c r="F294" s="36"/>
      <c r="G294" s="36"/>
      <c r="H294" s="36"/>
      <c r="I294" s="36"/>
      <c r="J294" s="36"/>
      <c r="K294" s="36"/>
      <c r="L294" s="36"/>
    </row>
    <row r="295" spans="1:12" x14ac:dyDescent="0.35">
      <c r="A295" s="36" t="s">
        <v>215</v>
      </c>
      <c r="D295" s="36" t="s">
        <v>216</v>
      </c>
      <c r="F295" s="36"/>
      <c r="G295" s="36"/>
      <c r="H295" s="36"/>
      <c r="I295" s="36"/>
      <c r="J295" s="36"/>
      <c r="K295" s="36"/>
      <c r="L295" s="36"/>
    </row>
    <row r="296" spans="1:12" x14ac:dyDescent="0.35">
      <c r="A296" s="36" t="s">
        <v>217</v>
      </c>
      <c r="D296" s="36" t="s">
        <v>218</v>
      </c>
    </row>
    <row r="298" spans="1:12" ht="31" x14ac:dyDescent="0.35">
      <c r="D298" s="51" t="s">
        <v>219</v>
      </c>
    </row>
    <row r="299" spans="1:12" ht="31" x14ac:dyDescent="0.35">
      <c r="D299" s="51" t="s">
        <v>332</v>
      </c>
      <c r="F299" s="36"/>
      <c r="G299" s="36"/>
      <c r="H299" s="36"/>
      <c r="I299" s="36"/>
      <c r="J299" s="36"/>
      <c r="K299" s="36"/>
      <c r="L299" s="36"/>
    </row>
    <row r="300" spans="1:12" x14ac:dyDescent="0.35">
      <c r="F300" s="36"/>
      <c r="G300" s="36"/>
      <c r="H300" s="36"/>
      <c r="I300" s="36"/>
      <c r="J300" s="36"/>
      <c r="K300" s="36"/>
      <c r="L300" s="36"/>
    </row>
    <row r="303" spans="1:12" x14ac:dyDescent="0.35">
      <c r="D303" s="36" t="s">
        <v>220</v>
      </c>
    </row>
    <row r="304" spans="1:12" x14ac:dyDescent="0.35">
      <c r="D304" s="36" t="s">
        <v>221</v>
      </c>
    </row>
  </sheetData>
  <mergeCells count="29">
    <mergeCell ref="B17:D17"/>
    <mergeCell ref="A3:D3"/>
    <mergeCell ref="A4:E4"/>
    <mergeCell ref="A5:E5"/>
    <mergeCell ref="B12:E12"/>
    <mergeCell ref="B13:E13"/>
    <mergeCell ref="B14:E14"/>
    <mergeCell ref="C15:D15"/>
    <mergeCell ref="C16:D16"/>
    <mergeCell ref="B26:E26"/>
    <mergeCell ref="B27:E27"/>
    <mergeCell ref="B28:E28"/>
    <mergeCell ref="B18:E18"/>
    <mergeCell ref="D19:E19"/>
    <mergeCell ref="B19:C19"/>
    <mergeCell ref="B60:E60"/>
    <mergeCell ref="C31:D31"/>
    <mergeCell ref="B32:E32"/>
    <mergeCell ref="C29:D29"/>
    <mergeCell ref="C30:D30"/>
    <mergeCell ref="C57:D57"/>
    <mergeCell ref="C58:D58"/>
    <mergeCell ref="C59:D59"/>
    <mergeCell ref="B33:C33"/>
    <mergeCell ref="D33:E33"/>
    <mergeCell ref="B55:E55"/>
    <mergeCell ref="C56:D56"/>
    <mergeCell ref="B53:E53"/>
    <mergeCell ref="B54:E54"/>
  </mergeCells>
  <printOptions horizontalCentered="1"/>
  <pageMargins left="0.70866141732283505" right="0.70866141732283505" top="0.74803149606299202" bottom="0.74803149606299202" header="0.31496062992126" footer="0.31496062992126"/>
  <pageSetup paperSize="5" scale="80" orientation="landscape"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107"/>
  <sheetViews>
    <sheetView view="pageBreakPreview" zoomScale="90" zoomScaleSheetLayoutView="90" workbookViewId="0">
      <selection activeCell="B13" sqref="B13:E13"/>
    </sheetView>
  </sheetViews>
  <sheetFormatPr defaultColWidth="11" defaultRowHeight="15.5" x14ac:dyDescent="0.35"/>
  <cols>
    <col min="1" max="1" width="23.75" style="36" customWidth="1"/>
    <col min="2" max="2" width="3.83203125" style="36" customWidth="1"/>
    <col min="3" max="3" width="24.58203125" style="36" customWidth="1"/>
    <col min="4" max="4" width="37.58203125" style="36" customWidth="1"/>
    <col min="5" max="5" width="16.75" style="36" customWidth="1"/>
    <col min="13" max="16384" width="11" style="36"/>
  </cols>
  <sheetData>
    <row r="1" spans="1:256" s="97" customFormat="1" ht="16.5" customHeight="1" x14ac:dyDescent="0.35">
      <c r="E1" s="97" t="s">
        <v>449</v>
      </c>
      <c r="AA1" s="97" t="s">
        <v>449</v>
      </c>
      <c r="AB1" s="97" t="s">
        <v>449</v>
      </c>
      <c r="AC1" s="97" t="s">
        <v>449</v>
      </c>
      <c r="AD1" s="97" t="s">
        <v>449</v>
      </c>
      <c r="AE1" s="97" t="s">
        <v>449</v>
      </c>
      <c r="AF1" s="97" t="s">
        <v>449</v>
      </c>
      <c r="AG1" s="97" t="s">
        <v>449</v>
      </c>
      <c r="AH1" s="97" t="s">
        <v>449</v>
      </c>
      <c r="AI1" s="97" t="s">
        <v>449</v>
      </c>
      <c r="AJ1" s="97" t="s">
        <v>449</v>
      </c>
      <c r="AK1" s="97" t="s">
        <v>449</v>
      </c>
      <c r="AL1" s="97" t="s">
        <v>449</v>
      </c>
      <c r="AM1" s="97" t="s">
        <v>449</v>
      </c>
      <c r="AN1" s="97" t="s">
        <v>449</v>
      </c>
      <c r="AO1" s="97" t="s">
        <v>449</v>
      </c>
      <c r="AP1" s="97" t="s">
        <v>449</v>
      </c>
      <c r="AQ1" s="97" t="s">
        <v>449</v>
      </c>
      <c r="AR1" s="97" t="s">
        <v>449</v>
      </c>
      <c r="AS1" s="97" t="s">
        <v>449</v>
      </c>
      <c r="AT1" s="97" t="s">
        <v>449</v>
      </c>
      <c r="AU1" s="97" t="s">
        <v>449</v>
      </c>
      <c r="AV1" s="97" t="s">
        <v>449</v>
      </c>
      <c r="AW1" s="97" t="s">
        <v>449</v>
      </c>
      <c r="AX1" s="97" t="s">
        <v>449</v>
      </c>
      <c r="AY1" s="97" t="s">
        <v>449</v>
      </c>
      <c r="AZ1" s="97" t="s">
        <v>449</v>
      </c>
      <c r="BA1" s="97" t="s">
        <v>449</v>
      </c>
      <c r="BB1" s="97" t="s">
        <v>449</v>
      </c>
      <c r="BC1" s="97" t="s">
        <v>449</v>
      </c>
      <c r="BD1" s="97" t="s">
        <v>449</v>
      </c>
      <c r="BE1" s="97" t="s">
        <v>449</v>
      </c>
      <c r="BF1" s="97" t="s">
        <v>449</v>
      </c>
      <c r="BG1" s="97" t="s">
        <v>449</v>
      </c>
      <c r="BH1" s="97" t="s">
        <v>449</v>
      </c>
      <c r="BI1" s="97" t="s">
        <v>449</v>
      </c>
      <c r="BJ1" s="97" t="s">
        <v>449</v>
      </c>
      <c r="BK1" s="97" t="s">
        <v>449</v>
      </c>
      <c r="BL1" s="97" t="s">
        <v>449</v>
      </c>
      <c r="BM1" s="97" t="s">
        <v>449</v>
      </c>
      <c r="BN1" s="97" t="s">
        <v>449</v>
      </c>
      <c r="BO1" s="97" t="s">
        <v>449</v>
      </c>
      <c r="BP1" s="97" t="s">
        <v>449</v>
      </c>
      <c r="BQ1" s="97" t="s">
        <v>449</v>
      </c>
      <c r="BR1" s="97" t="s">
        <v>449</v>
      </c>
      <c r="BS1" s="97" t="s">
        <v>449</v>
      </c>
      <c r="BT1" s="97" t="s">
        <v>449</v>
      </c>
      <c r="BU1" s="97" t="s">
        <v>449</v>
      </c>
      <c r="BV1" s="97" t="s">
        <v>449</v>
      </c>
      <c r="BW1" s="97" t="s">
        <v>449</v>
      </c>
      <c r="BX1" s="97" t="s">
        <v>449</v>
      </c>
      <c r="BY1" s="97" t="s">
        <v>449</v>
      </c>
      <c r="BZ1" s="97" t="s">
        <v>449</v>
      </c>
      <c r="CA1" s="97" t="s">
        <v>449</v>
      </c>
      <c r="CB1" s="97" t="s">
        <v>449</v>
      </c>
      <c r="CC1" s="97" t="s">
        <v>449</v>
      </c>
      <c r="CD1" s="97" t="s">
        <v>449</v>
      </c>
      <c r="CE1" s="97" t="s">
        <v>449</v>
      </c>
      <c r="CF1" s="97" t="s">
        <v>449</v>
      </c>
      <c r="CG1" s="97" t="s">
        <v>449</v>
      </c>
      <c r="CH1" s="97" t="s">
        <v>449</v>
      </c>
      <c r="CI1" s="97" t="s">
        <v>449</v>
      </c>
      <c r="CJ1" s="97" t="s">
        <v>449</v>
      </c>
      <c r="CK1" s="97" t="s">
        <v>449</v>
      </c>
      <c r="CL1" s="97" t="s">
        <v>449</v>
      </c>
      <c r="CM1" s="97" t="s">
        <v>449</v>
      </c>
      <c r="CN1" s="97" t="s">
        <v>449</v>
      </c>
      <c r="CO1" s="97" t="s">
        <v>449</v>
      </c>
      <c r="CP1" s="97" t="s">
        <v>449</v>
      </c>
      <c r="CQ1" s="97" t="s">
        <v>449</v>
      </c>
      <c r="CR1" s="97" t="s">
        <v>449</v>
      </c>
      <c r="CS1" s="97" t="s">
        <v>449</v>
      </c>
      <c r="CT1" s="97" t="s">
        <v>449</v>
      </c>
      <c r="CU1" s="97" t="s">
        <v>449</v>
      </c>
      <c r="CV1" s="97" t="s">
        <v>449</v>
      </c>
      <c r="CW1" s="97" t="s">
        <v>449</v>
      </c>
      <c r="CX1" s="97" t="s">
        <v>449</v>
      </c>
      <c r="CY1" s="97" t="s">
        <v>449</v>
      </c>
      <c r="CZ1" s="97" t="s">
        <v>449</v>
      </c>
      <c r="DA1" s="97" t="s">
        <v>449</v>
      </c>
      <c r="DB1" s="97" t="s">
        <v>449</v>
      </c>
      <c r="DC1" s="97" t="s">
        <v>449</v>
      </c>
      <c r="DD1" s="97" t="s">
        <v>449</v>
      </c>
      <c r="DE1" s="97" t="s">
        <v>449</v>
      </c>
      <c r="DF1" s="97" t="s">
        <v>449</v>
      </c>
      <c r="DG1" s="97" t="s">
        <v>449</v>
      </c>
      <c r="DH1" s="97" t="s">
        <v>449</v>
      </c>
      <c r="DI1" s="97" t="s">
        <v>449</v>
      </c>
      <c r="DJ1" s="97" t="s">
        <v>449</v>
      </c>
      <c r="DK1" s="97" t="s">
        <v>449</v>
      </c>
      <c r="DL1" s="97" t="s">
        <v>449</v>
      </c>
      <c r="DM1" s="97" t="s">
        <v>449</v>
      </c>
      <c r="DN1" s="97" t="s">
        <v>449</v>
      </c>
      <c r="DO1" s="97" t="s">
        <v>449</v>
      </c>
      <c r="DP1" s="97" t="s">
        <v>449</v>
      </c>
      <c r="DQ1" s="97" t="s">
        <v>449</v>
      </c>
      <c r="DR1" s="97" t="s">
        <v>449</v>
      </c>
      <c r="DS1" s="97" t="s">
        <v>449</v>
      </c>
      <c r="DT1" s="97" t="s">
        <v>449</v>
      </c>
      <c r="DU1" s="97" t="s">
        <v>449</v>
      </c>
      <c r="DV1" s="97" t="s">
        <v>449</v>
      </c>
      <c r="DW1" s="97" t="s">
        <v>449</v>
      </c>
      <c r="DX1" s="97" t="s">
        <v>449</v>
      </c>
      <c r="DY1" s="97" t="s">
        <v>449</v>
      </c>
      <c r="DZ1" s="97" t="s">
        <v>449</v>
      </c>
      <c r="EA1" s="97" t="s">
        <v>449</v>
      </c>
      <c r="EB1" s="97" t="s">
        <v>449</v>
      </c>
      <c r="EC1" s="97" t="s">
        <v>449</v>
      </c>
      <c r="ED1" s="97" t="s">
        <v>449</v>
      </c>
      <c r="EE1" s="97" t="s">
        <v>449</v>
      </c>
      <c r="EF1" s="97" t="s">
        <v>449</v>
      </c>
      <c r="EG1" s="97" t="s">
        <v>449</v>
      </c>
      <c r="EH1" s="97" t="s">
        <v>449</v>
      </c>
      <c r="EI1" s="97" t="s">
        <v>449</v>
      </c>
      <c r="EJ1" s="97" t="s">
        <v>449</v>
      </c>
      <c r="EK1" s="97" t="s">
        <v>449</v>
      </c>
      <c r="EL1" s="97" t="s">
        <v>449</v>
      </c>
      <c r="EM1" s="97" t="s">
        <v>449</v>
      </c>
      <c r="EN1" s="97" t="s">
        <v>449</v>
      </c>
      <c r="EO1" s="97" t="s">
        <v>449</v>
      </c>
      <c r="EP1" s="97" t="s">
        <v>449</v>
      </c>
      <c r="EQ1" s="97" t="s">
        <v>449</v>
      </c>
      <c r="ER1" s="97" t="s">
        <v>449</v>
      </c>
      <c r="ES1" s="97" t="s">
        <v>449</v>
      </c>
      <c r="ET1" s="97" t="s">
        <v>449</v>
      </c>
      <c r="EU1" s="97" t="s">
        <v>449</v>
      </c>
      <c r="EV1" s="97" t="s">
        <v>449</v>
      </c>
      <c r="EW1" s="97" t="s">
        <v>449</v>
      </c>
      <c r="EX1" s="97" t="s">
        <v>449</v>
      </c>
      <c r="EY1" s="97" t="s">
        <v>449</v>
      </c>
      <c r="EZ1" s="97" t="s">
        <v>449</v>
      </c>
      <c r="FA1" s="97" t="s">
        <v>449</v>
      </c>
      <c r="FB1" s="97" t="s">
        <v>449</v>
      </c>
      <c r="FC1" s="97" t="s">
        <v>449</v>
      </c>
      <c r="FD1" s="97" t="s">
        <v>449</v>
      </c>
      <c r="FE1" s="97" t="s">
        <v>449</v>
      </c>
      <c r="FF1" s="97" t="s">
        <v>449</v>
      </c>
      <c r="FG1" s="97" t="s">
        <v>449</v>
      </c>
      <c r="FH1" s="97" t="s">
        <v>449</v>
      </c>
      <c r="FI1" s="97" t="s">
        <v>449</v>
      </c>
      <c r="FJ1" s="97" t="s">
        <v>449</v>
      </c>
      <c r="FK1" s="97" t="s">
        <v>449</v>
      </c>
      <c r="FL1" s="97" t="s">
        <v>449</v>
      </c>
      <c r="FM1" s="97" t="s">
        <v>449</v>
      </c>
      <c r="FN1" s="97" t="s">
        <v>449</v>
      </c>
      <c r="FO1" s="97" t="s">
        <v>449</v>
      </c>
      <c r="FP1" s="97" t="s">
        <v>449</v>
      </c>
      <c r="FQ1" s="97" t="s">
        <v>449</v>
      </c>
      <c r="FR1" s="97" t="s">
        <v>449</v>
      </c>
      <c r="FS1" s="97" t="s">
        <v>449</v>
      </c>
      <c r="FT1" s="97" t="s">
        <v>449</v>
      </c>
      <c r="FU1" s="97" t="s">
        <v>449</v>
      </c>
      <c r="FV1" s="97" t="s">
        <v>449</v>
      </c>
      <c r="FW1" s="97" t="s">
        <v>449</v>
      </c>
      <c r="FX1" s="97" t="s">
        <v>449</v>
      </c>
      <c r="FY1" s="97" t="s">
        <v>449</v>
      </c>
      <c r="FZ1" s="97" t="s">
        <v>449</v>
      </c>
      <c r="GA1" s="97" t="s">
        <v>449</v>
      </c>
      <c r="GB1" s="97" t="s">
        <v>449</v>
      </c>
      <c r="GC1" s="97" t="s">
        <v>449</v>
      </c>
      <c r="GD1" s="97" t="s">
        <v>449</v>
      </c>
      <c r="GE1" s="97" t="s">
        <v>449</v>
      </c>
      <c r="GF1" s="97" t="s">
        <v>449</v>
      </c>
      <c r="GG1" s="97" t="s">
        <v>449</v>
      </c>
      <c r="GH1" s="97" t="s">
        <v>449</v>
      </c>
      <c r="GI1" s="97" t="s">
        <v>449</v>
      </c>
      <c r="GJ1" s="97" t="s">
        <v>449</v>
      </c>
      <c r="GK1" s="97" t="s">
        <v>449</v>
      </c>
      <c r="GL1" s="97" t="s">
        <v>449</v>
      </c>
      <c r="GM1" s="97" t="s">
        <v>449</v>
      </c>
      <c r="GN1" s="97" t="s">
        <v>449</v>
      </c>
      <c r="GO1" s="97" t="s">
        <v>449</v>
      </c>
      <c r="GP1" s="97" t="s">
        <v>449</v>
      </c>
      <c r="GQ1" s="97" t="s">
        <v>449</v>
      </c>
      <c r="GR1" s="97" t="s">
        <v>449</v>
      </c>
      <c r="GS1" s="97" t="s">
        <v>449</v>
      </c>
      <c r="GT1" s="97" t="s">
        <v>449</v>
      </c>
      <c r="GU1" s="97" t="s">
        <v>449</v>
      </c>
      <c r="GV1" s="97" t="s">
        <v>449</v>
      </c>
      <c r="GW1" s="97" t="s">
        <v>449</v>
      </c>
      <c r="GX1" s="97" t="s">
        <v>449</v>
      </c>
      <c r="GY1" s="97" t="s">
        <v>449</v>
      </c>
      <c r="GZ1" s="97" t="s">
        <v>449</v>
      </c>
      <c r="HA1" s="97" t="s">
        <v>449</v>
      </c>
      <c r="HB1" s="97" t="s">
        <v>449</v>
      </c>
      <c r="HC1" s="97" t="s">
        <v>449</v>
      </c>
      <c r="HD1" s="97" t="s">
        <v>449</v>
      </c>
      <c r="HE1" s="97" t="s">
        <v>449</v>
      </c>
      <c r="HF1" s="97" t="s">
        <v>449</v>
      </c>
      <c r="HG1" s="97" t="s">
        <v>449</v>
      </c>
      <c r="HH1" s="97" t="s">
        <v>449</v>
      </c>
      <c r="HI1" s="97" t="s">
        <v>449</v>
      </c>
      <c r="HJ1" s="97" t="s">
        <v>449</v>
      </c>
      <c r="HK1" s="97" t="s">
        <v>449</v>
      </c>
      <c r="HL1" s="97" t="s">
        <v>449</v>
      </c>
      <c r="HM1" s="97" t="s">
        <v>449</v>
      </c>
      <c r="HN1" s="97" t="s">
        <v>449</v>
      </c>
      <c r="HO1" s="97" t="s">
        <v>449</v>
      </c>
      <c r="HP1" s="97" t="s">
        <v>449</v>
      </c>
      <c r="HQ1" s="97" t="s">
        <v>449</v>
      </c>
      <c r="HR1" s="97" t="s">
        <v>449</v>
      </c>
      <c r="HS1" s="97" t="s">
        <v>449</v>
      </c>
      <c r="HT1" s="97" t="s">
        <v>449</v>
      </c>
      <c r="HU1" s="97" t="s">
        <v>449</v>
      </c>
      <c r="HV1" s="97" t="s">
        <v>449</v>
      </c>
      <c r="HW1" s="97" t="s">
        <v>449</v>
      </c>
      <c r="HX1" s="97" t="s">
        <v>449</v>
      </c>
      <c r="HY1" s="97" t="s">
        <v>449</v>
      </c>
      <c r="HZ1" s="97" t="s">
        <v>449</v>
      </c>
      <c r="IA1" s="97" t="s">
        <v>449</v>
      </c>
      <c r="IB1" s="97" t="s">
        <v>449</v>
      </c>
      <c r="IC1" s="97" t="s">
        <v>449</v>
      </c>
      <c r="ID1" s="97" t="s">
        <v>449</v>
      </c>
      <c r="IE1" s="97" t="s">
        <v>449</v>
      </c>
      <c r="IF1" s="97" t="s">
        <v>449</v>
      </c>
      <c r="IG1" s="97" t="s">
        <v>449</v>
      </c>
      <c r="IH1" s="97" t="s">
        <v>449</v>
      </c>
      <c r="II1" s="97" t="s">
        <v>449</v>
      </c>
      <c r="IJ1" s="97" t="s">
        <v>449</v>
      </c>
      <c r="IK1" s="97" t="s">
        <v>449</v>
      </c>
      <c r="IL1" s="97" t="s">
        <v>449</v>
      </c>
      <c r="IM1" s="97" t="s">
        <v>449</v>
      </c>
      <c r="IN1" s="97" t="s">
        <v>449</v>
      </c>
      <c r="IO1" s="97" t="s">
        <v>449</v>
      </c>
      <c r="IP1" s="97" t="s">
        <v>449</v>
      </c>
      <c r="IQ1" s="97" t="s">
        <v>449</v>
      </c>
      <c r="IR1" s="97" t="s">
        <v>449</v>
      </c>
      <c r="IS1" s="97" t="s">
        <v>449</v>
      </c>
      <c r="IT1" s="97" t="s">
        <v>449</v>
      </c>
      <c r="IU1" s="97" t="s">
        <v>449</v>
      </c>
      <c r="IV1" s="97" t="s">
        <v>449</v>
      </c>
    </row>
    <row r="2" spans="1:256" s="97" customFormat="1" ht="16.5" customHeight="1" x14ac:dyDescent="0.35">
      <c r="E2" s="97" t="s">
        <v>389</v>
      </c>
      <c r="AA2" s="97" t="s">
        <v>165</v>
      </c>
      <c r="AB2" s="97" t="s">
        <v>165</v>
      </c>
      <c r="AC2" s="97" t="s">
        <v>165</v>
      </c>
      <c r="AD2" s="97" t="s">
        <v>165</v>
      </c>
      <c r="AE2" s="97" t="s">
        <v>165</v>
      </c>
      <c r="AF2" s="97" t="s">
        <v>165</v>
      </c>
      <c r="AG2" s="97" t="s">
        <v>165</v>
      </c>
      <c r="AH2" s="97" t="s">
        <v>165</v>
      </c>
      <c r="AI2" s="97" t="s">
        <v>165</v>
      </c>
      <c r="AJ2" s="97" t="s">
        <v>165</v>
      </c>
      <c r="AK2" s="97" t="s">
        <v>165</v>
      </c>
      <c r="AL2" s="97" t="s">
        <v>165</v>
      </c>
      <c r="AM2" s="97" t="s">
        <v>165</v>
      </c>
      <c r="AN2" s="97" t="s">
        <v>165</v>
      </c>
      <c r="AO2" s="97" t="s">
        <v>165</v>
      </c>
      <c r="AP2" s="97" t="s">
        <v>165</v>
      </c>
      <c r="AQ2" s="97" t="s">
        <v>165</v>
      </c>
      <c r="AR2" s="97" t="s">
        <v>165</v>
      </c>
      <c r="AS2" s="97" t="s">
        <v>165</v>
      </c>
      <c r="AT2" s="97" t="s">
        <v>165</v>
      </c>
      <c r="AU2" s="97" t="s">
        <v>165</v>
      </c>
      <c r="AV2" s="97" t="s">
        <v>165</v>
      </c>
      <c r="AW2" s="97" t="s">
        <v>165</v>
      </c>
      <c r="AX2" s="97" t="s">
        <v>165</v>
      </c>
      <c r="AY2" s="97" t="s">
        <v>165</v>
      </c>
      <c r="AZ2" s="97" t="s">
        <v>165</v>
      </c>
      <c r="BA2" s="97" t="s">
        <v>165</v>
      </c>
      <c r="BB2" s="97" t="s">
        <v>165</v>
      </c>
      <c r="BC2" s="97" t="s">
        <v>165</v>
      </c>
      <c r="BD2" s="97" t="s">
        <v>165</v>
      </c>
      <c r="BE2" s="97" t="s">
        <v>165</v>
      </c>
      <c r="BF2" s="97" t="s">
        <v>165</v>
      </c>
      <c r="BG2" s="97" t="s">
        <v>165</v>
      </c>
      <c r="BH2" s="97" t="s">
        <v>165</v>
      </c>
      <c r="BI2" s="97" t="s">
        <v>165</v>
      </c>
      <c r="BJ2" s="97" t="s">
        <v>165</v>
      </c>
      <c r="BK2" s="97" t="s">
        <v>165</v>
      </c>
      <c r="BL2" s="97" t="s">
        <v>165</v>
      </c>
      <c r="BM2" s="97" t="s">
        <v>165</v>
      </c>
      <c r="BN2" s="97" t="s">
        <v>165</v>
      </c>
      <c r="BO2" s="97" t="s">
        <v>165</v>
      </c>
      <c r="BP2" s="97" t="s">
        <v>165</v>
      </c>
      <c r="BQ2" s="97" t="s">
        <v>165</v>
      </c>
      <c r="BR2" s="97" t="s">
        <v>165</v>
      </c>
      <c r="BS2" s="97" t="s">
        <v>165</v>
      </c>
      <c r="BT2" s="97" t="s">
        <v>165</v>
      </c>
      <c r="BU2" s="97" t="s">
        <v>165</v>
      </c>
      <c r="BV2" s="97" t="s">
        <v>165</v>
      </c>
      <c r="BW2" s="97" t="s">
        <v>165</v>
      </c>
      <c r="BX2" s="97" t="s">
        <v>165</v>
      </c>
      <c r="BY2" s="97" t="s">
        <v>165</v>
      </c>
      <c r="BZ2" s="97" t="s">
        <v>165</v>
      </c>
      <c r="CA2" s="97" t="s">
        <v>165</v>
      </c>
      <c r="CB2" s="97" t="s">
        <v>165</v>
      </c>
      <c r="CC2" s="97" t="s">
        <v>165</v>
      </c>
      <c r="CD2" s="97" t="s">
        <v>165</v>
      </c>
      <c r="CE2" s="97" t="s">
        <v>165</v>
      </c>
      <c r="CF2" s="97" t="s">
        <v>165</v>
      </c>
      <c r="CG2" s="97" t="s">
        <v>165</v>
      </c>
      <c r="CH2" s="97" t="s">
        <v>165</v>
      </c>
      <c r="CI2" s="97" t="s">
        <v>165</v>
      </c>
      <c r="CJ2" s="97" t="s">
        <v>165</v>
      </c>
      <c r="CK2" s="97" t="s">
        <v>165</v>
      </c>
      <c r="CL2" s="97" t="s">
        <v>165</v>
      </c>
      <c r="CM2" s="97" t="s">
        <v>165</v>
      </c>
      <c r="CN2" s="97" t="s">
        <v>165</v>
      </c>
      <c r="CO2" s="97" t="s">
        <v>165</v>
      </c>
      <c r="CP2" s="97" t="s">
        <v>165</v>
      </c>
      <c r="CQ2" s="97" t="s">
        <v>165</v>
      </c>
      <c r="CR2" s="97" t="s">
        <v>165</v>
      </c>
      <c r="CS2" s="97" t="s">
        <v>165</v>
      </c>
      <c r="CT2" s="97" t="s">
        <v>165</v>
      </c>
      <c r="CU2" s="97" t="s">
        <v>165</v>
      </c>
      <c r="CV2" s="97" t="s">
        <v>165</v>
      </c>
      <c r="CW2" s="97" t="s">
        <v>165</v>
      </c>
      <c r="CX2" s="97" t="s">
        <v>165</v>
      </c>
      <c r="CY2" s="97" t="s">
        <v>165</v>
      </c>
      <c r="CZ2" s="97" t="s">
        <v>165</v>
      </c>
      <c r="DA2" s="97" t="s">
        <v>165</v>
      </c>
      <c r="DB2" s="97" t="s">
        <v>165</v>
      </c>
      <c r="DC2" s="97" t="s">
        <v>165</v>
      </c>
      <c r="DD2" s="97" t="s">
        <v>165</v>
      </c>
      <c r="DE2" s="97" t="s">
        <v>165</v>
      </c>
      <c r="DF2" s="97" t="s">
        <v>165</v>
      </c>
      <c r="DG2" s="97" t="s">
        <v>165</v>
      </c>
      <c r="DH2" s="97" t="s">
        <v>165</v>
      </c>
      <c r="DI2" s="97" t="s">
        <v>165</v>
      </c>
      <c r="DJ2" s="97" t="s">
        <v>165</v>
      </c>
      <c r="DK2" s="97" t="s">
        <v>165</v>
      </c>
      <c r="DL2" s="97" t="s">
        <v>165</v>
      </c>
      <c r="DM2" s="97" t="s">
        <v>165</v>
      </c>
      <c r="DN2" s="97" t="s">
        <v>165</v>
      </c>
      <c r="DO2" s="97" t="s">
        <v>165</v>
      </c>
      <c r="DP2" s="97" t="s">
        <v>165</v>
      </c>
      <c r="DQ2" s="97" t="s">
        <v>165</v>
      </c>
      <c r="DR2" s="97" t="s">
        <v>165</v>
      </c>
      <c r="DS2" s="97" t="s">
        <v>165</v>
      </c>
      <c r="DT2" s="97" t="s">
        <v>165</v>
      </c>
      <c r="DU2" s="97" t="s">
        <v>165</v>
      </c>
      <c r="DV2" s="97" t="s">
        <v>165</v>
      </c>
      <c r="DW2" s="97" t="s">
        <v>165</v>
      </c>
      <c r="DX2" s="97" t="s">
        <v>165</v>
      </c>
      <c r="DY2" s="97" t="s">
        <v>165</v>
      </c>
      <c r="DZ2" s="97" t="s">
        <v>165</v>
      </c>
      <c r="EA2" s="97" t="s">
        <v>165</v>
      </c>
      <c r="EB2" s="97" t="s">
        <v>165</v>
      </c>
      <c r="EC2" s="97" t="s">
        <v>165</v>
      </c>
      <c r="ED2" s="97" t="s">
        <v>165</v>
      </c>
      <c r="EE2" s="97" t="s">
        <v>165</v>
      </c>
      <c r="EF2" s="97" t="s">
        <v>165</v>
      </c>
      <c r="EG2" s="97" t="s">
        <v>165</v>
      </c>
      <c r="EH2" s="97" t="s">
        <v>165</v>
      </c>
      <c r="EI2" s="97" t="s">
        <v>165</v>
      </c>
      <c r="EJ2" s="97" t="s">
        <v>165</v>
      </c>
      <c r="EK2" s="97" t="s">
        <v>165</v>
      </c>
      <c r="EL2" s="97" t="s">
        <v>165</v>
      </c>
      <c r="EM2" s="97" t="s">
        <v>165</v>
      </c>
      <c r="EN2" s="97" t="s">
        <v>165</v>
      </c>
      <c r="EO2" s="97" t="s">
        <v>165</v>
      </c>
      <c r="EP2" s="97" t="s">
        <v>165</v>
      </c>
      <c r="EQ2" s="97" t="s">
        <v>165</v>
      </c>
      <c r="ER2" s="97" t="s">
        <v>165</v>
      </c>
      <c r="ES2" s="97" t="s">
        <v>165</v>
      </c>
      <c r="ET2" s="97" t="s">
        <v>165</v>
      </c>
      <c r="EU2" s="97" t="s">
        <v>165</v>
      </c>
      <c r="EV2" s="97" t="s">
        <v>165</v>
      </c>
      <c r="EW2" s="97" t="s">
        <v>165</v>
      </c>
      <c r="EX2" s="97" t="s">
        <v>165</v>
      </c>
      <c r="EY2" s="97" t="s">
        <v>165</v>
      </c>
      <c r="EZ2" s="97" t="s">
        <v>165</v>
      </c>
      <c r="FA2" s="97" t="s">
        <v>165</v>
      </c>
      <c r="FB2" s="97" t="s">
        <v>165</v>
      </c>
      <c r="FC2" s="97" t="s">
        <v>165</v>
      </c>
      <c r="FD2" s="97" t="s">
        <v>165</v>
      </c>
      <c r="FE2" s="97" t="s">
        <v>165</v>
      </c>
      <c r="FF2" s="97" t="s">
        <v>165</v>
      </c>
      <c r="FG2" s="97" t="s">
        <v>165</v>
      </c>
      <c r="FH2" s="97" t="s">
        <v>165</v>
      </c>
      <c r="FI2" s="97" t="s">
        <v>165</v>
      </c>
      <c r="FJ2" s="97" t="s">
        <v>165</v>
      </c>
      <c r="FK2" s="97" t="s">
        <v>165</v>
      </c>
      <c r="FL2" s="97" t="s">
        <v>165</v>
      </c>
      <c r="FM2" s="97" t="s">
        <v>165</v>
      </c>
      <c r="FN2" s="97" t="s">
        <v>165</v>
      </c>
      <c r="FO2" s="97" t="s">
        <v>165</v>
      </c>
      <c r="FP2" s="97" t="s">
        <v>165</v>
      </c>
      <c r="FQ2" s="97" t="s">
        <v>165</v>
      </c>
      <c r="FR2" s="97" t="s">
        <v>165</v>
      </c>
      <c r="FS2" s="97" t="s">
        <v>165</v>
      </c>
      <c r="FT2" s="97" t="s">
        <v>165</v>
      </c>
      <c r="FU2" s="97" t="s">
        <v>165</v>
      </c>
      <c r="FV2" s="97" t="s">
        <v>165</v>
      </c>
      <c r="FW2" s="97" t="s">
        <v>165</v>
      </c>
      <c r="FX2" s="97" t="s">
        <v>165</v>
      </c>
      <c r="FY2" s="97" t="s">
        <v>165</v>
      </c>
      <c r="FZ2" s="97" t="s">
        <v>165</v>
      </c>
      <c r="GA2" s="97" t="s">
        <v>165</v>
      </c>
      <c r="GB2" s="97" t="s">
        <v>165</v>
      </c>
      <c r="GC2" s="97" t="s">
        <v>165</v>
      </c>
      <c r="GD2" s="97" t="s">
        <v>165</v>
      </c>
      <c r="GE2" s="97" t="s">
        <v>165</v>
      </c>
      <c r="GF2" s="97" t="s">
        <v>165</v>
      </c>
      <c r="GG2" s="97" t="s">
        <v>165</v>
      </c>
      <c r="GH2" s="97" t="s">
        <v>165</v>
      </c>
      <c r="GI2" s="97" t="s">
        <v>165</v>
      </c>
      <c r="GJ2" s="97" t="s">
        <v>165</v>
      </c>
      <c r="GK2" s="97" t="s">
        <v>165</v>
      </c>
      <c r="GL2" s="97" t="s">
        <v>165</v>
      </c>
      <c r="GM2" s="97" t="s">
        <v>165</v>
      </c>
      <c r="GN2" s="97" t="s">
        <v>165</v>
      </c>
      <c r="GO2" s="97" t="s">
        <v>165</v>
      </c>
      <c r="GP2" s="97" t="s">
        <v>165</v>
      </c>
      <c r="GQ2" s="97" t="s">
        <v>165</v>
      </c>
      <c r="GR2" s="97" t="s">
        <v>165</v>
      </c>
      <c r="GS2" s="97" t="s">
        <v>165</v>
      </c>
      <c r="GT2" s="97" t="s">
        <v>165</v>
      </c>
      <c r="GU2" s="97" t="s">
        <v>165</v>
      </c>
      <c r="GV2" s="97" t="s">
        <v>165</v>
      </c>
      <c r="GW2" s="97" t="s">
        <v>165</v>
      </c>
      <c r="GX2" s="97" t="s">
        <v>165</v>
      </c>
      <c r="GY2" s="97" t="s">
        <v>165</v>
      </c>
      <c r="GZ2" s="97" t="s">
        <v>165</v>
      </c>
      <c r="HA2" s="97" t="s">
        <v>165</v>
      </c>
      <c r="HB2" s="97" t="s">
        <v>165</v>
      </c>
      <c r="HC2" s="97" t="s">
        <v>165</v>
      </c>
      <c r="HD2" s="97" t="s">
        <v>165</v>
      </c>
      <c r="HE2" s="97" t="s">
        <v>165</v>
      </c>
      <c r="HF2" s="97" t="s">
        <v>165</v>
      </c>
      <c r="HG2" s="97" t="s">
        <v>165</v>
      </c>
      <c r="HH2" s="97" t="s">
        <v>165</v>
      </c>
      <c r="HI2" s="97" t="s">
        <v>165</v>
      </c>
      <c r="HJ2" s="97" t="s">
        <v>165</v>
      </c>
      <c r="HK2" s="97" t="s">
        <v>165</v>
      </c>
      <c r="HL2" s="97" t="s">
        <v>165</v>
      </c>
      <c r="HM2" s="97" t="s">
        <v>165</v>
      </c>
      <c r="HN2" s="97" t="s">
        <v>165</v>
      </c>
      <c r="HO2" s="97" t="s">
        <v>165</v>
      </c>
      <c r="HP2" s="97" t="s">
        <v>165</v>
      </c>
      <c r="HQ2" s="97" t="s">
        <v>165</v>
      </c>
      <c r="HR2" s="97" t="s">
        <v>165</v>
      </c>
      <c r="HS2" s="97" t="s">
        <v>165</v>
      </c>
      <c r="HT2" s="97" t="s">
        <v>165</v>
      </c>
      <c r="HU2" s="97" t="s">
        <v>165</v>
      </c>
      <c r="HV2" s="97" t="s">
        <v>165</v>
      </c>
      <c r="HW2" s="97" t="s">
        <v>165</v>
      </c>
      <c r="HX2" s="97" t="s">
        <v>165</v>
      </c>
      <c r="HY2" s="97" t="s">
        <v>165</v>
      </c>
      <c r="HZ2" s="97" t="s">
        <v>165</v>
      </c>
      <c r="IA2" s="97" t="s">
        <v>165</v>
      </c>
      <c r="IB2" s="97" t="s">
        <v>165</v>
      </c>
      <c r="IC2" s="97" t="s">
        <v>165</v>
      </c>
      <c r="ID2" s="97" t="s">
        <v>165</v>
      </c>
      <c r="IE2" s="97" t="s">
        <v>165</v>
      </c>
      <c r="IF2" s="97" t="s">
        <v>165</v>
      </c>
      <c r="IG2" s="97" t="s">
        <v>165</v>
      </c>
      <c r="IH2" s="97" t="s">
        <v>165</v>
      </c>
      <c r="II2" s="97" t="s">
        <v>165</v>
      </c>
      <c r="IJ2" s="97" t="s">
        <v>165</v>
      </c>
      <c r="IK2" s="97" t="s">
        <v>165</v>
      </c>
      <c r="IL2" s="97" t="s">
        <v>165</v>
      </c>
      <c r="IM2" s="97" t="s">
        <v>165</v>
      </c>
      <c r="IN2" s="97" t="s">
        <v>165</v>
      </c>
      <c r="IO2" s="97" t="s">
        <v>165</v>
      </c>
      <c r="IP2" s="97" t="s">
        <v>165</v>
      </c>
      <c r="IQ2" s="97" t="s">
        <v>165</v>
      </c>
      <c r="IR2" s="97" t="s">
        <v>165</v>
      </c>
      <c r="IS2" s="97" t="s">
        <v>165</v>
      </c>
      <c r="IT2" s="97" t="s">
        <v>165</v>
      </c>
      <c r="IU2" s="97" t="s">
        <v>165</v>
      </c>
      <c r="IV2" s="97" t="s">
        <v>165</v>
      </c>
    </row>
    <row r="3" spans="1:256" x14ac:dyDescent="0.35">
      <c r="A3" s="411" t="s">
        <v>0</v>
      </c>
      <c r="B3" s="411"/>
      <c r="C3" s="411"/>
      <c r="D3" s="411"/>
      <c r="E3" s="411"/>
      <c r="F3" s="86"/>
      <c r="G3" s="36"/>
      <c r="H3" s="36"/>
      <c r="I3" s="36"/>
      <c r="J3" s="36"/>
      <c r="K3" s="36"/>
      <c r="L3" s="36"/>
    </row>
    <row r="4" spans="1:256" x14ac:dyDescent="0.35">
      <c r="A4" s="412" t="s">
        <v>435</v>
      </c>
      <c r="B4" s="412"/>
      <c r="C4" s="412"/>
      <c r="D4" s="412"/>
      <c r="E4" s="412"/>
      <c r="F4" s="84"/>
      <c r="G4" s="36"/>
      <c r="H4" s="36"/>
      <c r="I4" s="36"/>
      <c r="J4" s="36"/>
      <c r="K4" s="36"/>
      <c r="L4" s="36"/>
    </row>
    <row r="5" spans="1:256" s="97" customFormat="1" ht="16.5" customHeight="1" x14ac:dyDescent="0.35"/>
    <row r="6" spans="1:256" x14ac:dyDescent="0.35">
      <c r="A6" s="88" t="s">
        <v>132</v>
      </c>
      <c r="B6" s="89" t="s">
        <v>524</v>
      </c>
      <c r="C6" s="89"/>
      <c r="D6" s="90"/>
      <c r="E6" s="99"/>
      <c r="F6" s="104"/>
      <c r="G6" s="36"/>
      <c r="H6" s="36"/>
      <c r="I6" s="36"/>
      <c r="J6" s="36"/>
      <c r="K6" s="36"/>
      <c r="L6" s="36"/>
    </row>
    <row r="7" spans="1:256" x14ac:dyDescent="0.35">
      <c r="A7" s="92" t="s">
        <v>131</v>
      </c>
      <c r="B7" s="82" t="s">
        <v>672</v>
      </c>
      <c r="C7" s="82"/>
      <c r="D7" s="93"/>
      <c r="E7" s="100"/>
      <c r="F7" s="104"/>
      <c r="G7" s="36"/>
      <c r="H7" s="36"/>
      <c r="I7" s="36"/>
      <c r="J7" s="36"/>
      <c r="K7" s="36"/>
      <c r="L7" s="36"/>
    </row>
    <row r="8" spans="1:256" x14ac:dyDescent="0.35">
      <c r="A8" s="92" t="s">
        <v>134</v>
      </c>
      <c r="B8" s="82" t="s">
        <v>675</v>
      </c>
      <c r="C8" s="82"/>
      <c r="D8" s="93"/>
      <c r="E8" s="100"/>
      <c r="F8" s="104"/>
      <c r="G8" s="36"/>
      <c r="H8" s="36"/>
      <c r="I8" s="36"/>
      <c r="J8" s="36"/>
      <c r="K8" s="36"/>
      <c r="L8" s="36"/>
    </row>
    <row r="9" spans="1:256" x14ac:dyDescent="0.35">
      <c r="A9" s="179" t="s">
        <v>6</v>
      </c>
      <c r="B9" s="36" t="s">
        <v>555</v>
      </c>
      <c r="C9" s="83"/>
      <c r="D9" s="56"/>
      <c r="E9" s="180"/>
      <c r="F9" s="105"/>
      <c r="G9" s="36"/>
      <c r="H9" s="36"/>
      <c r="I9" s="36"/>
      <c r="J9" s="36"/>
      <c r="K9" s="36"/>
      <c r="L9" s="36"/>
    </row>
    <row r="10" spans="1:256" x14ac:dyDescent="0.35">
      <c r="A10" s="95" t="s">
        <v>461</v>
      </c>
      <c r="B10" s="83" t="s">
        <v>535</v>
      </c>
      <c r="C10" s="101"/>
      <c r="D10" s="102"/>
      <c r="E10" s="103"/>
      <c r="G10" s="36"/>
      <c r="H10" s="36"/>
      <c r="I10" s="36"/>
      <c r="J10" s="36"/>
      <c r="K10" s="36"/>
      <c r="L10" s="36"/>
    </row>
    <row r="11" spans="1:256" x14ac:dyDescent="0.35">
      <c r="A11" s="38" t="s">
        <v>5</v>
      </c>
      <c r="B11" s="421" t="s">
        <v>674</v>
      </c>
      <c r="C11" s="421"/>
      <c r="D11" s="421"/>
      <c r="E11" s="421"/>
      <c r="F11" s="36"/>
      <c r="G11" s="36"/>
      <c r="H11" s="36"/>
      <c r="I11" s="36"/>
      <c r="J11" s="36"/>
      <c r="K11" s="36"/>
      <c r="L11" s="36"/>
    </row>
    <row r="12" spans="1:256" ht="40" customHeight="1" x14ac:dyDescent="0.35">
      <c r="A12" s="38" t="s">
        <v>101</v>
      </c>
      <c r="B12" s="422" t="s">
        <v>569</v>
      </c>
      <c r="C12" s="423"/>
      <c r="D12" s="423"/>
      <c r="E12" s="424"/>
      <c r="F12" s="36"/>
      <c r="G12" s="36"/>
      <c r="H12" s="36"/>
      <c r="I12" s="36"/>
      <c r="J12" s="36"/>
      <c r="K12" s="36"/>
      <c r="L12" s="36"/>
    </row>
    <row r="13" spans="1:256" ht="57.75" customHeight="1" x14ac:dyDescent="0.35">
      <c r="A13" s="38" t="s">
        <v>631</v>
      </c>
      <c r="B13" s="415" t="s">
        <v>539</v>
      </c>
      <c r="C13" s="421"/>
      <c r="D13" s="421"/>
      <c r="E13" s="421"/>
      <c r="F13" s="36"/>
      <c r="G13" s="36"/>
      <c r="H13" s="36"/>
      <c r="I13" s="36"/>
      <c r="J13" s="36"/>
      <c r="K13" s="36"/>
      <c r="L13" s="36"/>
    </row>
    <row r="14" spans="1:256" x14ac:dyDescent="0.35">
      <c r="A14" s="446" t="s">
        <v>526</v>
      </c>
      <c r="B14" s="109"/>
      <c r="C14" s="448" t="s">
        <v>525</v>
      </c>
      <c r="D14" s="449"/>
      <c r="E14" s="284" t="s">
        <v>697</v>
      </c>
      <c r="F14" s="36"/>
      <c r="G14" s="36"/>
      <c r="H14" s="36"/>
      <c r="I14" s="36"/>
      <c r="J14" s="36"/>
      <c r="K14" s="36"/>
      <c r="L14" s="36"/>
    </row>
    <row r="15" spans="1:256" ht="58.5" customHeight="1" x14ac:dyDescent="0.35">
      <c r="A15" s="447"/>
      <c r="B15" s="285" t="s">
        <v>523</v>
      </c>
      <c r="C15" s="450" t="s">
        <v>538</v>
      </c>
      <c r="D15" s="451"/>
      <c r="E15" s="339">
        <v>0.98</v>
      </c>
      <c r="F15" s="36"/>
      <c r="G15" s="36"/>
      <c r="H15" s="36"/>
      <c r="I15" s="36"/>
      <c r="J15" s="36"/>
      <c r="K15" s="36"/>
      <c r="L15" s="36"/>
    </row>
    <row r="16" spans="1:256" x14ac:dyDescent="0.35">
      <c r="A16" s="112" t="s">
        <v>338</v>
      </c>
      <c r="B16" s="111"/>
      <c r="C16" s="110"/>
      <c r="D16" s="106"/>
      <c r="E16" s="46"/>
      <c r="F16" s="36"/>
      <c r="G16" s="36"/>
      <c r="H16" s="36"/>
      <c r="I16" s="36"/>
      <c r="J16" s="36"/>
      <c r="K16" s="36"/>
      <c r="L16" s="36"/>
    </row>
    <row r="17" spans="1:12" ht="228" customHeight="1" x14ac:dyDescent="0.35">
      <c r="A17" s="44" t="s">
        <v>339</v>
      </c>
      <c r="B17" s="416" t="s">
        <v>556</v>
      </c>
      <c r="C17" s="417"/>
      <c r="D17" s="417"/>
      <c r="E17" s="418"/>
      <c r="F17" s="36"/>
      <c r="G17" s="36"/>
      <c r="H17" s="36"/>
      <c r="I17" s="36"/>
      <c r="J17" s="36"/>
      <c r="K17" s="36"/>
      <c r="L17" s="36"/>
    </row>
    <row r="18" spans="1:12" ht="84.75" customHeight="1" x14ac:dyDescent="0.35">
      <c r="A18" s="341"/>
      <c r="B18" s="440"/>
      <c r="C18" s="440"/>
      <c r="D18" s="444" t="s">
        <v>711</v>
      </c>
      <c r="E18" s="445"/>
    </row>
    <row r="92" spans="1:12" x14ac:dyDescent="0.35">
      <c r="D92" s="36" t="s">
        <v>212</v>
      </c>
      <c r="F92" s="36"/>
      <c r="G92" s="36"/>
      <c r="H92" s="36"/>
      <c r="I92" s="36"/>
      <c r="J92" s="36"/>
      <c r="K92" s="36"/>
      <c r="L92" s="36"/>
    </row>
    <row r="93" spans="1:12" x14ac:dyDescent="0.35">
      <c r="A93" s="36" t="s">
        <v>213</v>
      </c>
      <c r="D93" s="36" t="s">
        <v>214</v>
      </c>
      <c r="F93" s="36"/>
      <c r="G93" s="36"/>
      <c r="H93" s="36"/>
      <c r="I93" s="36"/>
      <c r="J93" s="36"/>
      <c r="K93" s="36"/>
      <c r="L93" s="36"/>
    </row>
    <row r="94" spans="1:12" x14ac:dyDescent="0.35">
      <c r="D94" s="36" t="s">
        <v>136</v>
      </c>
      <c r="F94" s="36"/>
      <c r="G94" s="36"/>
      <c r="H94" s="36"/>
      <c r="I94" s="36"/>
      <c r="J94" s="36"/>
      <c r="K94" s="36"/>
      <c r="L94" s="36"/>
    </row>
    <row r="98" spans="1:12" x14ac:dyDescent="0.35">
      <c r="A98" s="36" t="s">
        <v>215</v>
      </c>
      <c r="D98" s="36" t="s">
        <v>216</v>
      </c>
      <c r="F98" s="36"/>
      <c r="G98" s="36"/>
      <c r="H98" s="36"/>
      <c r="I98" s="36"/>
      <c r="J98" s="36"/>
      <c r="K98" s="36"/>
      <c r="L98" s="36"/>
    </row>
    <row r="99" spans="1:12" x14ac:dyDescent="0.35">
      <c r="A99" s="36" t="s">
        <v>217</v>
      </c>
      <c r="D99" s="36" t="s">
        <v>218</v>
      </c>
      <c r="F99" s="36"/>
      <c r="G99" s="36"/>
      <c r="H99" s="36"/>
      <c r="I99" s="36"/>
      <c r="J99" s="36"/>
      <c r="K99" s="36"/>
      <c r="L99" s="36"/>
    </row>
    <row r="101" spans="1:12" ht="31" x14ac:dyDescent="0.35">
      <c r="D101" s="51" t="s">
        <v>219</v>
      </c>
      <c r="F101" s="36"/>
      <c r="G101" s="36"/>
      <c r="H101" s="36"/>
      <c r="I101" s="36"/>
      <c r="J101" s="36"/>
      <c r="K101" s="36"/>
      <c r="L101" s="36"/>
    </row>
    <row r="102" spans="1:12" ht="31" x14ac:dyDescent="0.35">
      <c r="D102" s="51" t="s">
        <v>332</v>
      </c>
      <c r="F102" s="36"/>
      <c r="G102" s="36"/>
      <c r="H102" s="36"/>
      <c r="I102" s="36"/>
      <c r="J102" s="36"/>
      <c r="K102" s="36"/>
      <c r="L102" s="36"/>
    </row>
    <row r="106" spans="1:12" x14ac:dyDescent="0.35">
      <c r="D106" s="36" t="s">
        <v>220</v>
      </c>
      <c r="F106" s="36"/>
      <c r="G106" s="36"/>
      <c r="H106" s="36"/>
      <c r="I106" s="36"/>
      <c r="J106" s="36"/>
      <c r="K106" s="36"/>
      <c r="L106" s="36"/>
    </row>
    <row r="107" spans="1:12" x14ac:dyDescent="0.35">
      <c r="D107" s="36" t="s">
        <v>221</v>
      </c>
      <c r="F107" s="36"/>
      <c r="G107" s="36"/>
      <c r="H107" s="36"/>
      <c r="I107" s="36"/>
      <c r="J107" s="36"/>
      <c r="K107" s="36"/>
      <c r="L107" s="36"/>
    </row>
  </sheetData>
  <mergeCells count="11">
    <mergeCell ref="B18:C18"/>
    <mergeCell ref="D18:E18"/>
    <mergeCell ref="A3:E3"/>
    <mergeCell ref="A4:E4"/>
    <mergeCell ref="B11:E11"/>
    <mergeCell ref="B13:E13"/>
    <mergeCell ref="B17:E17"/>
    <mergeCell ref="A14:A15"/>
    <mergeCell ref="B12:E12"/>
    <mergeCell ref="C14:D14"/>
    <mergeCell ref="C15:D15"/>
  </mergeCells>
  <pageMargins left="0.6" right="0.70866141732283472" top="0.74803149606299213" bottom="0.74803149606299213" header="0.31496062992125984" footer="0.31496062992125984"/>
  <pageSetup paperSize="5" scale="75" fitToHeight="0"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105"/>
  <sheetViews>
    <sheetView workbookViewId="0">
      <selection activeCell="B6" sqref="B6:E6"/>
    </sheetView>
  </sheetViews>
  <sheetFormatPr defaultColWidth="11" defaultRowHeight="15.5" x14ac:dyDescent="0.35"/>
  <cols>
    <col min="1" max="1" width="23.75" style="36" customWidth="1"/>
    <col min="2" max="2" width="3.83203125" style="36" customWidth="1"/>
    <col min="3" max="3" width="24.58203125" style="36" customWidth="1"/>
    <col min="4" max="4" width="37.58203125" style="36" customWidth="1"/>
    <col min="5" max="5" width="16.75" style="36" customWidth="1"/>
    <col min="13" max="16384" width="11" style="36"/>
  </cols>
  <sheetData>
    <row r="2" spans="1:12" x14ac:dyDescent="0.35">
      <c r="A2" s="37" t="s">
        <v>191</v>
      </c>
      <c r="F2" s="36"/>
      <c r="G2" s="36"/>
      <c r="H2" s="36"/>
      <c r="I2" s="36"/>
      <c r="J2" s="36"/>
      <c r="K2" s="36"/>
      <c r="L2" s="36"/>
    </row>
    <row r="4" spans="1:12" x14ac:dyDescent="0.35">
      <c r="A4" s="38" t="s">
        <v>5</v>
      </c>
      <c r="B4" s="421" t="s">
        <v>333</v>
      </c>
      <c r="C4" s="421"/>
      <c r="D4" s="421"/>
      <c r="E4" s="421"/>
      <c r="F4" s="36"/>
      <c r="G4" s="36"/>
      <c r="H4" s="36"/>
      <c r="I4" s="36"/>
      <c r="J4" s="36"/>
      <c r="K4" s="36"/>
      <c r="L4" s="36"/>
    </row>
    <row r="5" spans="1:12" ht="160.5" customHeight="1" x14ac:dyDescent="0.35">
      <c r="A5" s="38" t="s">
        <v>183</v>
      </c>
      <c r="B5" s="421" t="s">
        <v>192</v>
      </c>
      <c r="C5" s="421"/>
      <c r="D5" s="421"/>
      <c r="E5" s="421"/>
      <c r="F5" s="36"/>
      <c r="G5" s="36"/>
      <c r="H5" s="36"/>
      <c r="I5" s="36"/>
      <c r="J5" s="36"/>
      <c r="K5" s="36"/>
      <c r="L5" s="36"/>
    </row>
    <row r="6" spans="1:12" ht="46.5" x14ac:dyDescent="0.35">
      <c r="A6" s="44" t="s">
        <v>184</v>
      </c>
      <c r="B6" s="421" t="s">
        <v>334</v>
      </c>
      <c r="C6" s="421"/>
      <c r="D6" s="421"/>
      <c r="E6" s="421"/>
      <c r="F6" s="36"/>
      <c r="G6" s="36"/>
      <c r="H6" s="36"/>
      <c r="I6" s="36"/>
      <c r="J6" s="36"/>
      <c r="K6" s="36"/>
      <c r="L6" s="36"/>
    </row>
    <row r="7" spans="1:12" ht="68.25" customHeight="1" x14ac:dyDescent="0.35">
      <c r="A7" s="44" t="s">
        <v>185</v>
      </c>
      <c r="B7" s="421" t="s">
        <v>193</v>
      </c>
      <c r="C7" s="421"/>
      <c r="D7" s="421"/>
      <c r="E7" s="421"/>
      <c r="F7" s="36"/>
      <c r="G7" s="36"/>
      <c r="H7" s="36"/>
      <c r="I7" s="36"/>
      <c r="J7" s="36"/>
      <c r="K7" s="36"/>
      <c r="L7" s="36"/>
    </row>
    <row r="90" spans="1:12" x14ac:dyDescent="0.35">
      <c r="D90" s="36" t="s">
        <v>212</v>
      </c>
      <c r="F90" s="36"/>
      <c r="G90" s="36"/>
      <c r="H90" s="36"/>
      <c r="I90" s="36"/>
      <c r="J90" s="36"/>
      <c r="K90" s="36"/>
      <c r="L90" s="36"/>
    </row>
    <row r="91" spans="1:12" x14ac:dyDescent="0.35">
      <c r="A91" s="36" t="s">
        <v>213</v>
      </c>
      <c r="D91" s="36" t="s">
        <v>214</v>
      </c>
      <c r="F91" s="36"/>
      <c r="G91" s="36"/>
      <c r="H91" s="36"/>
      <c r="I91" s="36"/>
      <c r="J91" s="36"/>
      <c r="K91" s="36"/>
      <c r="L91" s="36"/>
    </row>
    <row r="92" spans="1:12" x14ac:dyDescent="0.35">
      <c r="D92" s="36" t="s">
        <v>136</v>
      </c>
      <c r="F92" s="36"/>
      <c r="G92" s="36"/>
      <c r="H92" s="36"/>
      <c r="I92" s="36"/>
      <c r="J92" s="36"/>
      <c r="K92" s="36"/>
      <c r="L92" s="36"/>
    </row>
    <row r="96" spans="1:12" x14ac:dyDescent="0.35">
      <c r="A96" s="36" t="s">
        <v>215</v>
      </c>
      <c r="D96" s="36" t="s">
        <v>216</v>
      </c>
      <c r="F96" s="36"/>
      <c r="G96" s="36"/>
      <c r="H96" s="36"/>
      <c r="I96" s="36"/>
      <c r="J96" s="36"/>
      <c r="K96" s="36"/>
      <c r="L96" s="36"/>
    </row>
    <row r="97" spans="1:12" x14ac:dyDescent="0.35">
      <c r="A97" s="36" t="s">
        <v>217</v>
      </c>
      <c r="D97" s="36" t="s">
        <v>218</v>
      </c>
      <c r="F97" s="36"/>
      <c r="G97" s="36"/>
      <c r="H97" s="36"/>
      <c r="I97" s="36"/>
      <c r="J97" s="36"/>
      <c r="K97" s="36"/>
      <c r="L97" s="36"/>
    </row>
    <row r="99" spans="1:12" ht="31" x14ac:dyDescent="0.35">
      <c r="D99" s="51" t="s">
        <v>219</v>
      </c>
      <c r="F99" s="36"/>
      <c r="G99" s="36"/>
      <c r="H99" s="36"/>
      <c r="I99" s="36"/>
      <c r="J99" s="36"/>
      <c r="K99" s="36"/>
      <c r="L99" s="36"/>
    </row>
    <row r="100" spans="1:12" ht="31" x14ac:dyDescent="0.35">
      <c r="D100" s="51" t="s">
        <v>332</v>
      </c>
      <c r="F100" s="36"/>
      <c r="G100" s="36"/>
      <c r="H100" s="36"/>
      <c r="I100" s="36"/>
      <c r="J100" s="36"/>
      <c r="K100" s="36"/>
      <c r="L100" s="36"/>
    </row>
    <row r="104" spans="1:12" x14ac:dyDescent="0.35">
      <c r="D104" s="36" t="s">
        <v>220</v>
      </c>
      <c r="F104" s="36"/>
      <c r="G104" s="36"/>
      <c r="H104" s="36"/>
      <c r="I104" s="36"/>
      <c r="J104" s="36"/>
      <c r="K104" s="36"/>
      <c r="L104" s="36"/>
    </row>
    <row r="105" spans="1:12" x14ac:dyDescent="0.35">
      <c r="D105" s="36" t="s">
        <v>221</v>
      </c>
      <c r="F105" s="36"/>
      <c r="G105" s="36"/>
      <c r="H105" s="36"/>
      <c r="I105" s="36"/>
      <c r="J105" s="36"/>
      <c r="K105" s="36"/>
      <c r="L105" s="36"/>
    </row>
  </sheetData>
  <mergeCells count="4">
    <mergeCell ref="B6:E6"/>
    <mergeCell ref="B7:E7"/>
    <mergeCell ref="B4:E4"/>
    <mergeCell ref="B5: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249"/>
  <sheetViews>
    <sheetView zoomScale="80" zoomScaleNormal="80" workbookViewId="0">
      <selection activeCell="B5" sqref="B5:E5"/>
    </sheetView>
  </sheetViews>
  <sheetFormatPr defaultColWidth="11" defaultRowHeight="15.5" x14ac:dyDescent="0.35"/>
  <cols>
    <col min="1" max="1" width="23.75" style="36" customWidth="1"/>
    <col min="2" max="2" width="3.83203125" style="36" customWidth="1"/>
    <col min="3" max="3" width="24.58203125" style="36" customWidth="1"/>
    <col min="4" max="4" width="37.58203125" style="36" customWidth="1"/>
    <col min="5" max="5" width="16.75" style="36" customWidth="1"/>
    <col min="13" max="16384" width="11" style="36"/>
  </cols>
  <sheetData>
    <row r="2" spans="1:12" x14ac:dyDescent="0.35">
      <c r="A2" s="37" t="s">
        <v>206</v>
      </c>
      <c r="F2" s="36"/>
      <c r="G2" s="36"/>
      <c r="H2" s="36"/>
      <c r="I2" s="36"/>
      <c r="J2" s="36"/>
      <c r="K2" s="36"/>
      <c r="L2" s="36"/>
    </row>
    <row r="4" spans="1:12" x14ac:dyDescent="0.35">
      <c r="A4" s="38" t="s">
        <v>5</v>
      </c>
      <c r="B4" s="421" t="s">
        <v>207</v>
      </c>
      <c r="C4" s="421"/>
      <c r="D4" s="421"/>
      <c r="E4" s="421"/>
      <c r="F4" s="36"/>
      <c r="G4" s="36"/>
      <c r="H4" s="36"/>
      <c r="I4" s="36"/>
      <c r="J4" s="36"/>
      <c r="K4" s="36"/>
      <c r="L4" s="36"/>
    </row>
    <row r="5" spans="1:12" ht="315.75" customHeight="1" x14ac:dyDescent="0.35">
      <c r="A5" s="38" t="s">
        <v>208</v>
      </c>
      <c r="B5" s="421" t="s">
        <v>209</v>
      </c>
      <c r="C5" s="421"/>
      <c r="D5" s="421"/>
      <c r="E5" s="421"/>
      <c r="F5" s="36"/>
      <c r="G5" s="36"/>
      <c r="H5" s="36"/>
      <c r="I5" s="36"/>
      <c r="J5" s="36"/>
      <c r="K5" s="36"/>
      <c r="L5" s="36"/>
    </row>
    <row r="6" spans="1:12" ht="37.5" customHeight="1" x14ac:dyDescent="0.35">
      <c r="A6" s="44" t="s">
        <v>210</v>
      </c>
      <c r="B6" s="421" t="s">
        <v>211</v>
      </c>
      <c r="C6" s="421"/>
      <c r="D6" s="421"/>
      <c r="E6" s="421"/>
      <c r="F6" s="36"/>
      <c r="G6" s="36"/>
      <c r="H6" s="36"/>
      <c r="I6" s="36"/>
      <c r="J6" s="36"/>
      <c r="K6" s="36"/>
      <c r="L6" s="36"/>
    </row>
    <row r="7" spans="1:12" x14ac:dyDescent="0.35">
      <c r="A7" s="44" t="s">
        <v>185</v>
      </c>
      <c r="B7" s="421"/>
      <c r="C7" s="421"/>
      <c r="D7" s="421"/>
      <c r="E7" s="421"/>
      <c r="F7" s="36"/>
      <c r="G7" s="36"/>
      <c r="H7" s="36"/>
      <c r="I7" s="36"/>
      <c r="J7" s="36"/>
      <c r="K7" s="36"/>
      <c r="L7" s="36"/>
    </row>
    <row r="234" spans="1:12" x14ac:dyDescent="0.35">
      <c r="D234" s="36" t="s">
        <v>212</v>
      </c>
      <c r="F234" s="36"/>
      <c r="G234" s="36"/>
      <c r="H234" s="36"/>
      <c r="I234" s="36"/>
      <c r="J234" s="36"/>
      <c r="K234" s="36"/>
      <c r="L234" s="36"/>
    </row>
    <row r="235" spans="1:12" x14ac:dyDescent="0.35">
      <c r="A235" s="36" t="s">
        <v>213</v>
      </c>
      <c r="D235" s="36" t="s">
        <v>214</v>
      </c>
      <c r="F235" s="36"/>
      <c r="G235" s="36"/>
      <c r="H235" s="36"/>
      <c r="I235" s="36"/>
      <c r="J235" s="36"/>
      <c r="K235" s="36"/>
      <c r="L235" s="36"/>
    </row>
    <row r="236" spans="1:12" x14ac:dyDescent="0.35">
      <c r="D236" s="36" t="s">
        <v>136</v>
      </c>
      <c r="F236" s="36"/>
      <c r="G236" s="36"/>
      <c r="H236" s="36"/>
      <c r="I236" s="36"/>
      <c r="J236" s="36"/>
      <c r="K236" s="36"/>
      <c r="L236" s="36"/>
    </row>
    <row r="240" spans="1:12" x14ac:dyDescent="0.35">
      <c r="A240" s="36" t="s">
        <v>215</v>
      </c>
      <c r="D240" s="36" t="s">
        <v>216</v>
      </c>
      <c r="F240" s="36"/>
      <c r="G240" s="36"/>
      <c r="H240" s="36"/>
      <c r="I240" s="36"/>
      <c r="J240" s="36"/>
      <c r="K240" s="36"/>
      <c r="L240" s="36"/>
    </row>
    <row r="241" spans="1:12" x14ac:dyDescent="0.35">
      <c r="A241" s="36" t="s">
        <v>217</v>
      </c>
      <c r="D241" s="36" t="s">
        <v>218</v>
      </c>
      <c r="F241" s="36"/>
      <c r="G241" s="36"/>
      <c r="H241" s="36"/>
      <c r="I241" s="36"/>
      <c r="J241" s="36"/>
      <c r="K241" s="36"/>
      <c r="L241" s="36"/>
    </row>
    <row r="243" spans="1:12" ht="31" x14ac:dyDescent="0.35">
      <c r="D243" s="51" t="s">
        <v>219</v>
      </c>
      <c r="F243" s="36"/>
      <c r="G243" s="36"/>
      <c r="H243" s="36"/>
      <c r="I243" s="36"/>
      <c r="J243" s="36"/>
      <c r="K243" s="36"/>
      <c r="L243" s="36"/>
    </row>
    <row r="244" spans="1:12" ht="31" x14ac:dyDescent="0.35">
      <c r="D244" s="51" t="s">
        <v>332</v>
      </c>
      <c r="F244" s="36"/>
      <c r="G244" s="36"/>
      <c r="H244" s="36"/>
      <c r="I244" s="36"/>
      <c r="J244" s="36"/>
      <c r="K244" s="36"/>
      <c r="L244" s="36"/>
    </row>
    <row r="248" spans="1:12" x14ac:dyDescent="0.35">
      <c r="D248" s="36" t="s">
        <v>220</v>
      </c>
      <c r="F248" s="36"/>
      <c r="G248" s="36"/>
      <c r="H248" s="36"/>
      <c r="I248" s="36"/>
      <c r="J248" s="36"/>
      <c r="K248" s="36"/>
      <c r="L248" s="36"/>
    </row>
    <row r="249" spans="1:12" x14ac:dyDescent="0.35">
      <c r="D249" s="36" t="s">
        <v>221</v>
      </c>
      <c r="F249" s="36"/>
      <c r="G249" s="36"/>
      <c r="H249" s="36"/>
      <c r="I249" s="36"/>
      <c r="J249" s="36"/>
      <c r="K249" s="36"/>
      <c r="L249" s="36"/>
    </row>
  </sheetData>
  <mergeCells count="4">
    <mergeCell ref="B4:E4"/>
    <mergeCell ref="B5:E5"/>
    <mergeCell ref="B6:E6"/>
    <mergeCell ref="B7:E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9"/>
  <sheetViews>
    <sheetView tabSelected="1" view="pageBreakPreview" topLeftCell="A7" zoomScale="80" zoomScaleNormal="80" zoomScaleSheetLayoutView="80" workbookViewId="0">
      <selection activeCell="H16" sqref="H16"/>
    </sheetView>
  </sheetViews>
  <sheetFormatPr defaultColWidth="10.83203125" defaultRowHeight="15.5" x14ac:dyDescent="0.35"/>
  <cols>
    <col min="1" max="1" width="4.33203125" style="53" customWidth="1"/>
    <col min="2" max="2" width="28.58203125" style="53" customWidth="1"/>
    <col min="3" max="3" width="15.5" style="53" customWidth="1"/>
    <col min="4" max="4" width="28.25" style="53" customWidth="1"/>
    <col min="5" max="5" width="7.58203125" style="53" customWidth="1"/>
    <col min="6" max="6" width="10.83203125" style="53"/>
    <col min="7" max="7" width="24.83203125" style="53" customWidth="1"/>
    <col min="8" max="8" width="12" style="53" customWidth="1"/>
    <col min="9" max="9" width="6.75" style="53" customWidth="1"/>
    <col min="10" max="10" width="15.83203125" style="53" customWidth="1"/>
    <col min="11" max="11" width="20.5" style="53" customWidth="1"/>
    <col min="12" max="16384" width="10.83203125" style="53"/>
  </cols>
  <sheetData>
    <row r="1" spans="1:11" x14ac:dyDescent="0.35">
      <c r="K1" s="97" t="s">
        <v>449</v>
      </c>
    </row>
    <row r="2" spans="1:11" x14ac:dyDescent="0.35">
      <c r="K2" s="97" t="s">
        <v>165</v>
      </c>
    </row>
    <row r="3" spans="1:11" x14ac:dyDescent="0.35">
      <c r="K3" s="97"/>
    </row>
    <row r="4" spans="1:11" x14ac:dyDescent="0.35">
      <c r="A4" s="454" t="s">
        <v>460</v>
      </c>
      <c r="B4" s="454"/>
      <c r="C4" s="454"/>
      <c r="D4" s="454"/>
      <c r="E4" s="454"/>
      <c r="F4" s="454"/>
      <c r="G4" s="454"/>
      <c r="H4" s="454"/>
      <c r="I4" s="454"/>
      <c r="J4" s="454"/>
      <c r="K4" s="454"/>
    </row>
    <row r="5" spans="1:11" x14ac:dyDescent="0.35">
      <c r="A5" s="454" t="s">
        <v>9</v>
      </c>
      <c r="B5" s="454"/>
      <c r="C5" s="454"/>
      <c r="D5" s="454"/>
      <c r="E5" s="454"/>
      <c r="F5" s="454"/>
      <c r="G5" s="454"/>
      <c r="H5" s="454"/>
      <c r="I5" s="454"/>
      <c r="J5" s="454"/>
      <c r="K5" s="454"/>
    </row>
    <row r="6" spans="1:11" ht="16" thickBot="1" x14ac:dyDescent="0.4">
      <c r="A6" s="108"/>
      <c r="B6" s="108"/>
      <c r="C6" s="108"/>
      <c r="D6" s="108"/>
      <c r="E6" s="108"/>
      <c r="F6" s="108"/>
      <c r="G6" s="108"/>
      <c r="H6" s="108"/>
      <c r="I6" s="108"/>
      <c r="J6" s="108"/>
      <c r="K6" s="108"/>
    </row>
    <row r="7" spans="1:11" customFormat="1" x14ac:dyDescent="0.35">
      <c r="A7" s="123" t="s">
        <v>132</v>
      </c>
      <c r="B7" s="114"/>
      <c r="C7" s="300" t="s">
        <v>561</v>
      </c>
      <c r="D7" s="116"/>
      <c r="E7" s="116"/>
      <c r="F7" s="116"/>
      <c r="G7" s="116"/>
      <c r="H7" s="116"/>
      <c r="I7" s="114"/>
      <c r="J7" s="114"/>
      <c r="K7" s="124"/>
    </row>
    <row r="8" spans="1:11" customFormat="1" x14ac:dyDescent="0.35">
      <c r="A8" s="125" t="s">
        <v>139</v>
      </c>
      <c r="C8" s="98" t="s">
        <v>562</v>
      </c>
      <c r="D8" s="1"/>
      <c r="E8" s="1"/>
      <c r="F8" s="1"/>
      <c r="G8" s="1"/>
      <c r="H8" s="1"/>
      <c r="K8" s="119"/>
    </row>
    <row r="9" spans="1:11" customFormat="1" x14ac:dyDescent="0.35">
      <c r="A9" s="125" t="s">
        <v>131</v>
      </c>
      <c r="C9" s="82" t="s">
        <v>684</v>
      </c>
      <c r="D9" s="1"/>
      <c r="E9" s="1"/>
      <c r="F9" s="1"/>
      <c r="G9" s="1"/>
      <c r="H9" s="1"/>
      <c r="K9" s="119"/>
    </row>
    <row r="10" spans="1:11" customFormat="1" x14ac:dyDescent="0.35">
      <c r="A10" s="125" t="s">
        <v>134</v>
      </c>
      <c r="C10" s="82" t="s">
        <v>563</v>
      </c>
      <c r="D10" s="1"/>
      <c r="E10" s="1"/>
      <c r="F10" s="1"/>
      <c r="G10" s="1"/>
      <c r="H10" s="1"/>
      <c r="K10" s="119"/>
    </row>
    <row r="11" spans="1:11" customFormat="1" ht="16" thickBot="1" x14ac:dyDescent="0.4">
      <c r="A11" s="126" t="s">
        <v>6</v>
      </c>
      <c r="C11" s="83" t="s">
        <v>564</v>
      </c>
      <c r="D11" s="121"/>
      <c r="E11" s="121"/>
      <c r="F11" s="121"/>
      <c r="G11" s="121"/>
      <c r="H11" s="121"/>
      <c r="I11" s="120"/>
      <c r="J11" s="120"/>
      <c r="K11" s="122"/>
    </row>
    <row r="12" spans="1:11" x14ac:dyDescent="0.35">
      <c r="A12" s="455" t="s">
        <v>8</v>
      </c>
      <c r="B12" s="456" t="s">
        <v>10</v>
      </c>
      <c r="C12" s="456" t="s">
        <v>11</v>
      </c>
      <c r="D12" s="455" t="s">
        <v>12</v>
      </c>
      <c r="E12" s="455"/>
      <c r="F12" s="455"/>
      <c r="G12" s="455" t="s">
        <v>13</v>
      </c>
      <c r="H12" s="455"/>
      <c r="I12" s="455" t="s">
        <v>14</v>
      </c>
      <c r="J12" s="455" t="s">
        <v>15</v>
      </c>
      <c r="K12" s="455"/>
    </row>
    <row r="13" spans="1:11" x14ac:dyDescent="0.35">
      <c r="A13" s="452"/>
      <c r="B13" s="452"/>
      <c r="C13" s="452"/>
      <c r="D13" s="452" t="s">
        <v>16</v>
      </c>
      <c r="E13" s="361" t="s">
        <v>17</v>
      </c>
      <c r="F13" s="452" t="s">
        <v>18</v>
      </c>
      <c r="G13" s="452" t="s">
        <v>16</v>
      </c>
      <c r="H13" s="452" t="s">
        <v>19</v>
      </c>
      <c r="I13" s="452"/>
      <c r="J13" s="452" t="s">
        <v>16</v>
      </c>
      <c r="K13" s="452" t="s">
        <v>20</v>
      </c>
    </row>
    <row r="14" spans="1:11" x14ac:dyDescent="0.35">
      <c r="A14" s="452"/>
      <c r="B14" s="452"/>
      <c r="C14" s="452"/>
      <c r="D14" s="452"/>
      <c r="E14" s="361" t="s">
        <v>12</v>
      </c>
      <c r="F14" s="452"/>
      <c r="G14" s="452"/>
      <c r="H14" s="452"/>
      <c r="I14" s="452"/>
      <c r="J14" s="452"/>
      <c r="K14" s="452"/>
    </row>
    <row r="15" spans="1:11" ht="28.5" customHeight="1" x14ac:dyDescent="0.35">
      <c r="A15" s="361" t="s">
        <v>21</v>
      </c>
      <c r="B15" s="361" t="s">
        <v>22</v>
      </c>
      <c r="C15" s="361" t="s">
        <v>23</v>
      </c>
      <c r="D15" s="361" t="s">
        <v>24</v>
      </c>
      <c r="E15" s="361" t="s">
        <v>25</v>
      </c>
      <c r="F15" s="361" t="s">
        <v>26</v>
      </c>
      <c r="G15" s="361" t="s">
        <v>27</v>
      </c>
      <c r="H15" s="361" t="s">
        <v>28</v>
      </c>
      <c r="I15" s="361" t="s">
        <v>29</v>
      </c>
      <c r="J15" s="361" t="s">
        <v>30</v>
      </c>
      <c r="K15" s="361" t="s">
        <v>31</v>
      </c>
    </row>
    <row r="16" spans="1:11" ht="131.25" customHeight="1" x14ac:dyDescent="0.35">
      <c r="A16" s="54">
        <v>1</v>
      </c>
      <c r="B16" s="54" t="s">
        <v>565</v>
      </c>
      <c r="C16" s="54" t="s">
        <v>551</v>
      </c>
      <c r="D16" s="54" t="s">
        <v>635</v>
      </c>
      <c r="E16" s="296" t="s">
        <v>676</v>
      </c>
      <c r="F16" s="296" t="s">
        <v>541</v>
      </c>
      <c r="G16" s="297" t="s">
        <v>710</v>
      </c>
      <c r="H16" s="298" t="s">
        <v>712</v>
      </c>
      <c r="I16" s="298" t="s">
        <v>3</v>
      </c>
      <c r="J16" s="297" t="s">
        <v>543</v>
      </c>
      <c r="K16" s="297" t="s">
        <v>544</v>
      </c>
    </row>
    <row r="18" spans="1:12" ht="105" customHeight="1" x14ac:dyDescent="0.35">
      <c r="A18" s="2" t="s">
        <v>344</v>
      </c>
      <c r="G18" s="374" t="s">
        <v>673</v>
      </c>
      <c r="H18" s="374"/>
      <c r="I18" s="374"/>
      <c r="J18" s="374"/>
      <c r="K18" s="374"/>
    </row>
    <row r="19" spans="1:12" x14ac:dyDescent="0.35">
      <c r="A19" s="2" t="s">
        <v>32</v>
      </c>
    </row>
    <row r="20" spans="1:12" x14ac:dyDescent="0.35">
      <c r="A20" s="2" t="s">
        <v>345</v>
      </c>
    </row>
    <row r="21" spans="1:12" x14ac:dyDescent="0.35">
      <c r="A21" s="2" t="s">
        <v>346</v>
      </c>
    </row>
    <row r="22" spans="1:12" x14ac:dyDescent="0.35">
      <c r="A22" s="2" t="s">
        <v>347</v>
      </c>
    </row>
    <row r="23" spans="1:12" x14ac:dyDescent="0.35">
      <c r="A23" s="2" t="s">
        <v>348</v>
      </c>
    </row>
    <row r="24" spans="1:12" x14ac:dyDescent="0.35">
      <c r="A24" s="2" t="s">
        <v>349</v>
      </c>
    </row>
    <row r="25" spans="1:12" ht="16" x14ac:dyDescent="0.35">
      <c r="A25" s="2" t="s">
        <v>457</v>
      </c>
    </row>
    <row r="26" spans="1:12" x14ac:dyDescent="0.35">
      <c r="A26" s="2" t="s">
        <v>350</v>
      </c>
    </row>
    <row r="27" spans="1:12" x14ac:dyDescent="0.35">
      <c r="A27" s="2" t="s">
        <v>351</v>
      </c>
    </row>
    <row r="28" spans="1:12" ht="33" customHeight="1" x14ac:dyDescent="0.35">
      <c r="A28" s="453" t="s">
        <v>352</v>
      </c>
      <c r="B28" s="453"/>
      <c r="C28" s="453"/>
      <c r="D28" s="453"/>
      <c r="E28" s="453"/>
      <c r="F28" s="453"/>
      <c r="G28" s="453"/>
      <c r="H28" s="453"/>
      <c r="I28" s="453"/>
      <c r="J28" s="453"/>
      <c r="K28" s="453"/>
      <c r="L28" s="157"/>
    </row>
    <row r="29" spans="1:12" x14ac:dyDescent="0.35">
      <c r="A29" s="2" t="s">
        <v>353</v>
      </c>
    </row>
  </sheetData>
  <mergeCells count="17">
    <mergeCell ref="A4:K4"/>
    <mergeCell ref="A5:K5"/>
    <mergeCell ref="A12:A14"/>
    <mergeCell ref="B12:B14"/>
    <mergeCell ref="C12:C14"/>
    <mergeCell ref="D12:F12"/>
    <mergeCell ref="G12:H12"/>
    <mergeCell ref="I12:I14"/>
    <mergeCell ref="J12:K12"/>
    <mergeCell ref="D13:D14"/>
    <mergeCell ref="F13:F14"/>
    <mergeCell ref="G13:G14"/>
    <mergeCell ref="H13:H14"/>
    <mergeCell ref="J13:J14"/>
    <mergeCell ref="G18:K18"/>
    <mergeCell ref="A28:K28"/>
    <mergeCell ref="K13:K14"/>
  </mergeCells>
  <pageMargins left="0.59" right="0.7" top="0.75" bottom="0.75" header="0.3" footer="0.3"/>
  <pageSetup paperSize="5" scale="80" fitToWidth="0" orientation="landscape" horizontalDpi="4294967293"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Form 1.a CEE persepsi (2)</vt:lpstr>
      <vt:lpstr>Form 1.b Simpulan CEE Dokum (2)</vt:lpstr>
      <vt:lpstr>Form 1.c Simpulan CEE (2)</vt:lpstr>
      <vt:lpstr>Form 2a Konteks Strategis Pemda</vt:lpstr>
      <vt:lpstr>Form 2b Konteks Strategis OPD</vt:lpstr>
      <vt:lpstr>Form 2c Konteks Operasional OPD</vt:lpstr>
      <vt:lpstr>Form 1c Operasional OPD2</vt:lpstr>
      <vt:lpstr>Form 1c Operasional OPD3</vt:lpstr>
      <vt:lpstr>Form3a KK Risk Strategis Pemda </vt:lpstr>
      <vt:lpstr>Form 3b Strategis OPD_BPBD</vt:lpstr>
      <vt:lpstr>Form 3c Operasional OPD_BPBD</vt:lpstr>
      <vt:lpstr>Kertas Kerja Form 4</vt:lpstr>
      <vt:lpstr>Matriks Risiko rev</vt:lpstr>
      <vt:lpstr>Form 4 KK Analisis Risk</vt:lpstr>
      <vt:lpstr> kertas Kerja Form 8</vt:lpstr>
      <vt:lpstr>Form 5 Risk Prioritas</vt:lpstr>
      <vt:lpstr>Form 6 RTP CE</vt:lpstr>
      <vt:lpstr>Form 7 RTP Risk</vt:lpstr>
      <vt:lpstr>Form 8 Infokom</vt:lpstr>
      <vt:lpstr>Form 9 Rencana Monitoring PI</vt:lpstr>
      <vt:lpstr>Form 10 Monitor Risk Even&amp;RTP</vt:lpstr>
      <vt:lpstr>'Form 1.a CEE persepsi (2)'!Print_Area</vt:lpstr>
      <vt:lpstr>'Form 1.b Simpulan CEE Dokum (2)'!Print_Area</vt:lpstr>
      <vt:lpstr>'Form 1.c Simpulan CEE (2)'!Print_Area</vt:lpstr>
      <vt:lpstr>'Form 2a Konteks Strategis Pemda'!Print_Area</vt:lpstr>
      <vt:lpstr>'Form 2b Konteks Strategis OPD'!Print_Area</vt:lpstr>
      <vt:lpstr>'Form 2c Konteks Operasional OPD'!Print_Area</vt:lpstr>
      <vt:lpstr>'Form 3c Operasional OPD_BPBD'!Print_Area</vt:lpstr>
      <vt:lpstr>'Form 6 RTP CE'!Print_Area</vt:lpstr>
      <vt:lpstr>'Form 9 Rencana Monitoring PI'!Print_Area</vt:lpstr>
      <vt:lpstr>'Form3a KK Risk Strategis Pemda '!Print_Area</vt:lpstr>
      <vt:lpstr>'Matriks Risiko rev'!Print_Area</vt:lpstr>
      <vt:lpstr>'Form 1.a CEE persepsi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acer only</cp:lastModifiedBy>
  <cp:lastPrinted>2022-11-21T05:45:20Z</cp:lastPrinted>
  <dcterms:created xsi:type="dcterms:W3CDTF">2019-01-28T06:45:48Z</dcterms:created>
  <dcterms:modified xsi:type="dcterms:W3CDTF">2024-03-03T19:33:56Z</dcterms:modified>
</cp:coreProperties>
</file>